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690" windowHeight="7290" activeTab="0"/>
  </bookViews>
  <sheets>
    <sheet name="note P1-4" sheetId="1" r:id="rId1"/>
    <sheet name="note P5" sheetId="2" r:id="rId2"/>
    <sheet name="noteP6" sheetId="3" r:id="rId3"/>
    <sheet name="noteP7" sheetId="4" r:id="rId4"/>
    <sheet name="noteP8" sheetId="5" r:id="rId5"/>
    <sheet name="noteP9" sheetId="6" r:id="rId6"/>
    <sheet name="noteP10" sheetId="7" r:id="rId7"/>
    <sheet name="noteP11-14" sheetId="8" r:id="rId8"/>
    <sheet name="noteP15-17" sheetId="9" r:id="rId9"/>
    <sheet name="noteP18" sheetId="10" r:id="rId10"/>
    <sheet name="noteP19" sheetId="11" r:id="rId11"/>
    <sheet name="noteP20-21" sheetId="12" r:id="rId12"/>
    <sheet name="noteP22-37" sheetId="13" r:id="rId13"/>
    <sheet name="noteP38-39" sheetId="14" r:id="rId14"/>
  </sheets>
  <definedNames>
    <definedName name="_xlnm.Print_Area" localSheetId="7">'noteP11-14'!$A:$IV</definedName>
  </definedNames>
  <calcPr fullCalcOnLoad="1"/>
</workbook>
</file>

<file path=xl/sharedStrings.xml><?xml version="1.0" encoding="utf-8"?>
<sst xmlns="http://schemas.openxmlformats.org/spreadsheetml/2006/main" count="1759" uniqueCount="857">
  <si>
    <t xml:space="preserve">สินค้าซื้อมาขายไป </t>
  </si>
  <si>
    <t>- สินค้าสำเร็จรูป</t>
  </si>
  <si>
    <t xml:space="preserve">                              </t>
  </si>
  <si>
    <t>- สินค้าระหว่างทาง</t>
  </si>
  <si>
    <t xml:space="preserve">อสังหาริมทรัพย์ </t>
  </si>
  <si>
    <t>- อาคารชุด</t>
  </si>
  <si>
    <t xml:space="preserve"> สิทธิการเช่าที่ดินและสิทธิการใช้อาคารโรงงานบน</t>
  </si>
  <si>
    <t>26 - 33 ปี</t>
  </si>
  <si>
    <t xml:space="preserve">      ตามลำดับ วงเงินทรัสต์รีซีท  4  แห่ง จำนวน  89.25  ล้านบาท  และ US$ 1.00 ล้าน วงเงินกู้ระยะสั้นในประเทศจาก</t>
  </si>
  <si>
    <t xml:space="preserve">     174,380,238.00  บาท   ซึ่งได้จ่ายให้ผู้ถือหุ้นเรียบร้อยแล้ว  เมื่อวันที่  22  พฤษภาคม  2544</t>
  </si>
  <si>
    <t xml:space="preserve"> 16. ภาระผูกพันและหนี้สินที่อาจเกิดขึ้น</t>
  </si>
  <si>
    <t xml:space="preserve">                                ขายสินค้า  </t>
  </si>
  <si>
    <t>- กรุงเทพ</t>
  </si>
  <si>
    <t xml:space="preserve">                                                    </t>
  </si>
  <si>
    <t>- ต่างจังหวัด</t>
  </si>
  <si>
    <t>- ต่างประเทศ</t>
  </si>
  <si>
    <t>ม.ค. - มี.ค. 2545</t>
  </si>
  <si>
    <t>ม.ค. - มี.ค. 2544</t>
  </si>
  <si>
    <t xml:space="preserve"> 7. สหพัฒนพิบูล</t>
  </si>
  <si>
    <t>A</t>
  </si>
  <si>
    <t xml:space="preserve"> เครื่องสำอาง</t>
  </si>
  <si>
    <t xml:space="preserve"> ผ้าลูกไม้ปัก, ฟองน้ำ</t>
  </si>
  <si>
    <t xml:space="preserve"> ทำโฆษณา</t>
  </si>
  <si>
    <t xml:space="preserve"> ลงทุน</t>
  </si>
  <si>
    <t xml:space="preserve"> เสื้อผ้าสตรี</t>
  </si>
  <si>
    <t xml:space="preserve"> ตัวแทนจำหน่าย</t>
  </si>
  <si>
    <t xml:space="preserve"> อุปโภคบริโภค</t>
  </si>
  <si>
    <t xml:space="preserve">  รวม</t>
  </si>
  <si>
    <t xml:space="preserve">  รวมทั้งสิ้น</t>
  </si>
  <si>
    <t xml:space="preserve">ราคาตลาด </t>
  </si>
  <si>
    <t>ณ 31 มีนาคม 2545 (บาท)</t>
  </si>
  <si>
    <t>รับรองว่าถูกต้อง</t>
  </si>
  <si>
    <t>…………………………………. กรรมการ         ………………………………….. กรรมการ</t>
  </si>
  <si>
    <t xml:space="preserve">     ดอกเบี้ย 4.00% - 7.00% ต่อปี ตามลำดับ</t>
  </si>
  <si>
    <t>ขอรับรองว่าถูกต้อง</t>
  </si>
  <si>
    <t>…………………………………. กรรมการ     ………………………………. กรรมการ</t>
  </si>
  <si>
    <t xml:space="preserve">  1. บางกอกโตเกียวซ็อคส์</t>
  </si>
  <si>
    <t xml:space="preserve">  2. สหโคเจน (ชลบุรี)</t>
  </si>
  <si>
    <t xml:space="preserve">  3. ไทย คิวบิค เทคโนโลยี่</t>
  </si>
  <si>
    <t xml:space="preserve">  4. ไหมทอง</t>
  </si>
  <si>
    <t xml:space="preserve">  5. แวลู แอ๊ดเด็ด เท็กซ์ไทล์</t>
  </si>
  <si>
    <t xml:space="preserve">  6. พีค อินเตอร์ซัพพลาย</t>
  </si>
  <si>
    <t xml:space="preserve">  7. เอสเอสดีซี (ไทเกอร์เท็กซ์)</t>
  </si>
  <si>
    <t xml:space="preserve">  8. ซันไร้ซ์ การ์เม้นท์</t>
  </si>
  <si>
    <t xml:space="preserve">  9. ไทยจาโนเม่</t>
  </si>
  <si>
    <t xml:space="preserve"> 10. ไทยชิกิโบ</t>
  </si>
  <si>
    <t xml:space="preserve"> 11. โทรี่ ไทย </t>
  </si>
  <si>
    <t xml:space="preserve">  </t>
  </si>
  <si>
    <t xml:space="preserve"> 12. เอกเสาวรส</t>
  </si>
  <si>
    <t xml:space="preserve"> 13. โอสถ อินเตอร์ แลบบอราทอรีส์</t>
  </si>
  <si>
    <t xml:space="preserve"> 14. ชาล์ดอง (ประเทศไทย)</t>
  </si>
  <si>
    <t xml:space="preserve"> 15. ไทยลอตเต้</t>
  </si>
  <si>
    <t xml:space="preserve"> 16. ไทยคิวพี</t>
  </si>
  <si>
    <t xml:space="preserve"> 18. โทเทิลเวย์อิมเมจ</t>
  </si>
  <si>
    <t xml:space="preserve"> 19. แอสคอท อินเตอร์เนชั่นแนล</t>
  </si>
  <si>
    <t xml:space="preserve"> 20. ราชาอูชิโน</t>
  </si>
  <si>
    <t xml:space="preserve"> 21. ไทยพลีท</t>
  </si>
  <si>
    <t xml:space="preserve"> 22. ไทยทาเคดะเลซ</t>
  </si>
  <si>
    <t xml:space="preserve"> 23. ไทยสเตเฟล็กซ์</t>
  </si>
  <si>
    <t xml:space="preserve"> 24. แชมป์เอช</t>
  </si>
  <si>
    <t xml:space="preserve"> 25. ไทยสปอร์ตการ์เมนต์</t>
  </si>
  <si>
    <t xml:space="preserve"> 26. สหชลผลพืช</t>
  </si>
  <si>
    <t xml:space="preserve"> 27. ไลอ้อน (ประเทศไทย)</t>
  </si>
  <si>
    <t xml:space="preserve"> 28. มอลเท็นเอเซียโพลิเมอร์ โปรดักส์</t>
  </si>
  <si>
    <t>………………………………… กรรมการ    …………………………………… กรรมการ</t>
  </si>
  <si>
    <t xml:space="preserve"> 29. มอลเทน (ประเทศไทย)</t>
  </si>
  <si>
    <t xml:space="preserve"> 30. ไทยอาราอิ</t>
  </si>
  <si>
    <t xml:space="preserve"> 31. โรงงานสากลการทอ</t>
  </si>
  <si>
    <t xml:space="preserve"> 32. แดรี่ ไทย</t>
  </si>
  <si>
    <t xml:space="preserve"> </t>
  </si>
  <si>
    <t xml:space="preserve"> 34. แม่โขง เดลต้า ซัคเซส เวนเจอร์</t>
  </si>
  <si>
    <t xml:space="preserve"> 35. นิสชิน ฟู้ดส์ (ไทยแลนด์)</t>
  </si>
  <si>
    <t xml:space="preserve"> 36. เซาท์เทิร์นรับเบอร์</t>
  </si>
  <si>
    <t xml:space="preserve"> 38. แกรนด์สตาร์ อินดัสตรี</t>
  </si>
  <si>
    <t>แล้ว</t>
  </si>
  <si>
    <t>ทุนชำระ</t>
  </si>
  <si>
    <t xml:space="preserve">       แฟชั่น</t>
  </si>
  <si>
    <t xml:space="preserve"> 17. อินเตอร์เนชั่นแนล เลทเธอร์-</t>
  </si>
  <si>
    <t xml:space="preserve">    </t>
  </si>
  <si>
    <t xml:space="preserve"> 39. ภัทยาอุตสาหกิจ</t>
  </si>
  <si>
    <t xml:space="preserve"> 40. เจนเนอร์รัลกลาส</t>
  </si>
  <si>
    <t xml:space="preserve"> 41. เอช แอนด์ บี อินเตอร์เท็กซ์</t>
  </si>
  <si>
    <t xml:space="preserve"> 44. สหเซวา</t>
  </si>
  <si>
    <t xml:space="preserve"> 45. ท้อปเทร็นด์แมนูแฟคเจอริ่ง</t>
  </si>
  <si>
    <t xml:space="preserve"> 46. ไทยกุลแซ่</t>
  </si>
  <si>
    <t xml:space="preserve"> 47. ที.ยู.ซี. อีลาสติค</t>
  </si>
  <si>
    <t xml:space="preserve"> 48. เค. คอมเมอร์เชียล แอนด์ </t>
  </si>
  <si>
    <t xml:space="preserve">       คอนสตรัคชั่น</t>
  </si>
  <si>
    <t xml:space="preserve"> 49. เทรชเชอร์ฮิลล์</t>
  </si>
  <si>
    <t xml:space="preserve"> 50. อมรนันท์ ลิสซิ่ง</t>
  </si>
  <si>
    <t xml:space="preserve"> 51. ดี เอฟ อินเตอร์</t>
  </si>
  <si>
    <t xml:space="preserve"> 52. ไทยฟูจิย่า</t>
  </si>
  <si>
    <t xml:space="preserve"> 53. เฟิสท์ยูไนเต็ดอินดัสตรี</t>
  </si>
  <si>
    <t xml:space="preserve"> 54. แหลมฉบัง คลังสินค้า</t>
  </si>
  <si>
    <t xml:space="preserve"> 55. ทรัพย์สินสหพัฒน์</t>
  </si>
  <si>
    <t xml:space="preserve"> 56. สหพัฒน์เรียลเอสเตท</t>
  </si>
  <si>
    <t xml:space="preserve"> 57. เค อาร์ เอส ลอจิสติคส์</t>
  </si>
  <si>
    <t xml:space="preserve"> 58. แพนแลนด์</t>
  </si>
  <si>
    <t xml:space="preserve"> 60. ซี.วี.วี. โฮเต็ล บิวซิเนส</t>
  </si>
  <si>
    <t xml:space="preserve"> 62. ร่วมประโยชน์</t>
  </si>
  <si>
    <t xml:space="preserve"> 63. สหไดอิชิโคโช</t>
  </si>
  <si>
    <t xml:space="preserve"> 66. สหไทยพัฒนภัณฑ์</t>
  </si>
  <si>
    <t xml:space="preserve"> 67. เบล เมซอง (ประเทศไทย)</t>
  </si>
  <si>
    <t xml:space="preserve"> 70. เบทเตอร์เวย์ (ประเทศไทย)</t>
  </si>
  <si>
    <t xml:space="preserve"> 72. ไข่ ไอ.ที. เซอร์วิส</t>
  </si>
  <si>
    <t xml:space="preserve"> 73. ไทเกอร์ ดิสทริบิวชั่น แอนด์</t>
  </si>
  <si>
    <t xml:space="preserve">  เป็นเงินลงทุน</t>
  </si>
  <si>
    <t xml:space="preserve">  บริษัทที่ลงทุนน้อยกว่าร้อยละ 5 (ณ 31 มี.ค. 45 รวม 6 บริษัท และณ 31 ธ.ค. 44 รวม 5 บริษัท) </t>
  </si>
  <si>
    <t xml:space="preserve">       โลจิสติคส์</t>
  </si>
  <si>
    <t xml:space="preserve"> 74. สหนำ เท็กซ์ไทล์</t>
  </si>
  <si>
    <t xml:space="preserve"> 75. 4 พีเพิล ฟูดส์</t>
  </si>
  <si>
    <t>9. เงินลงทุนระยะยาว - สุทธิ</t>
  </si>
  <si>
    <t>9.2 เงินลงทุนระยะยาว - บริษัทอื่น</t>
  </si>
  <si>
    <t>9.1 เงินลงทุน - กิจการที่เกี่ยวข้องกัน   ประกอบด้วย</t>
  </si>
  <si>
    <t xml:space="preserve">       9.1.1 หลักทรัพย์ในความต้องการของตลาด - หลักทรัพย์เผื่อขาย</t>
  </si>
  <si>
    <t>AB</t>
  </si>
  <si>
    <t>B</t>
  </si>
  <si>
    <t xml:space="preserve"> ถุงเท้าผู้ชาย</t>
  </si>
  <si>
    <t xml:space="preserve"> กระแสไฟฟ้า</t>
  </si>
  <si>
    <t xml:space="preserve"> พิมพ์ลวดลาย</t>
  </si>
  <si>
    <t xml:space="preserve"> ผ้าปัก</t>
  </si>
  <si>
    <t xml:space="preserve"> ผ้าปูที่นอน</t>
  </si>
  <si>
    <t xml:space="preserve"> ฟอกย้อม</t>
  </si>
  <si>
    <t xml:space="preserve"> เสื้อนิต</t>
  </si>
  <si>
    <t xml:space="preserve"> จักรและอุปกรณ์</t>
  </si>
  <si>
    <t xml:space="preserve"> ปั่นเส้นด้าย</t>
  </si>
  <si>
    <t xml:space="preserve"> อาหาร</t>
  </si>
  <si>
    <t xml:space="preserve"> ยา</t>
  </si>
  <si>
    <t xml:space="preserve"> น้ำหอมปรับอากาศ</t>
  </si>
  <si>
    <t xml:space="preserve"> หมากฝรั่ง</t>
  </si>
  <si>
    <t xml:space="preserve"> อาหารสำเร็จรูป</t>
  </si>
  <si>
    <t xml:space="preserve"> รองเท้าหนัง</t>
  </si>
  <si>
    <t xml:space="preserve"> เครื่องหนัง</t>
  </si>
  <si>
    <t xml:space="preserve"> เสื้อถัก</t>
  </si>
  <si>
    <t xml:space="preserve"> ผ้าขนหนู</t>
  </si>
  <si>
    <t xml:space="preserve"> ผ้าพลีท</t>
  </si>
  <si>
    <t xml:space="preserve"> ผ้าลูกไม้</t>
  </si>
  <si>
    <t xml:space="preserve"> ผ้าซับในแถบกาว</t>
  </si>
  <si>
    <t xml:space="preserve"> เสื้อผ้า</t>
  </si>
  <si>
    <t xml:space="preserve"> ผลิตภัณฑ์เกษตร</t>
  </si>
  <si>
    <t xml:space="preserve"> ผงซักฟอก</t>
  </si>
  <si>
    <t xml:space="preserve"> SPORT BALLS</t>
  </si>
  <si>
    <t xml:space="preserve"> อะไหล่รถยนต์</t>
  </si>
  <si>
    <t xml:space="preserve"> เสื้อกล้าม</t>
  </si>
  <si>
    <t xml:space="preserve"> นมเปรี้ยว</t>
  </si>
  <si>
    <t xml:space="preserve"> บะหมี่สำเร็จรูป</t>
  </si>
  <si>
    <t xml:space="preserve"> เสื้อผ้าสำเร็จรูป</t>
  </si>
  <si>
    <t xml:space="preserve"> น้ำยางข้น</t>
  </si>
  <si>
    <t xml:space="preserve"> สิ่งทอ</t>
  </si>
  <si>
    <t xml:space="preserve"> ชุดชั้นในสตรี</t>
  </si>
  <si>
    <t xml:space="preserve"> บรรจุภัณฑ์แก้ว</t>
  </si>
  <si>
    <t xml:space="preserve"> ตุ๊กตาผ้า</t>
  </si>
  <si>
    <t xml:space="preserve"> บรรจุภัณฑ์พลาสติค</t>
  </si>
  <si>
    <t xml:space="preserve"> เสื้อผ้ายืด</t>
  </si>
  <si>
    <t xml:space="preserve"> แถบยางยืด</t>
  </si>
  <si>
    <t xml:space="preserve"> ก่อสร้าง</t>
  </si>
  <si>
    <t xml:space="preserve"> สนามกอล์ฟ</t>
  </si>
  <si>
    <t xml:space="preserve"> เช่าสังหาริมทรัพย์</t>
  </si>
  <si>
    <t xml:space="preserve"> ภัตตาคาร</t>
  </si>
  <si>
    <t xml:space="preserve"> ลงทุน, เช่าอาคาร</t>
  </si>
  <si>
    <t xml:space="preserve"> คลังสินค้า</t>
  </si>
  <si>
    <t xml:space="preserve"> พัฒนาอสังหาริมทรัพย์</t>
  </si>
  <si>
    <t xml:space="preserve"> บริหารคลังสินค้า</t>
  </si>
  <si>
    <t xml:space="preserve"> พัฒนาที่ดิน</t>
  </si>
  <si>
    <t xml:space="preserve"> สวนอุตสาหกรรม</t>
  </si>
  <si>
    <t xml:space="preserve"> โรงแรม</t>
  </si>
  <si>
    <t xml:space="preserve"> บริการด้านเทคโนโลยี</t>
  </si>
  <si>
    <t xml:space="preserve"> อสังหาริมทรัพย์</t>
  </si>
  <si>
    <t xml:space="preserve"> คาราโอเกะ</t>
  </si>
  <si>
    <t xml:space="preserve"> ขายสินค้าผ่านแค๊คตาล็อค</t>
  </si>
  <si>
    <t xml:space="preserve"> ขายตรง</t>
  </si>
  <si>
    <t xml:space="preserve"> ตัวแทนจำหน่าย, ขายปลีก</t>
  </si>
  <si>
    <t xml:space="preserve"> ประกอบและขาย</t>
  </si>
  <si>
    <t xml:space="preserve"> เครื่องคอมพิวเตอร์</t>
  </si>
  <si>
    <t xml:space="preserve"> ขนส่งและคลังสินค้า</t>
  </si>
  <si>
    <t>US$ 2.00</t>
  </si>
  <si>
    <t>US$ 1.50</t>
  </si>
  <si>
    <t>US$ 3.00</t>
  </si>
  <si>
    <t xml:space="preserve"> ชิ้นส่วนพลาสติค</t>
  </si>
  <si>
    <t>HKD 2.00</t>
  </si>
  <si>
    <t>S$ 2.00</t>
  </si>
  <si>
    <t xml:space="preserve">         ( 1US$ = 25.09 บาท ณ 31 ธค. 38) (1US$ = 25.375 บาท ณ 14 กพ. 39)</t>
  </si>
  <si>
    <t xml:space="preserve">         ( 1HKD = 3.235 บาท ณ 31 ธค. 38) (1HKD = 5.49 บาท ณ 21 กพ. 44)</t>
  </si>
  <si>
    <t xml:space="preserve">         ( 1US$ = 25.09 บาท ณ 31 ธค. 38) (1US$ = 37.98 บาท ณ 11 กย. 40)</t>
  </si>
  <si>
    <t>(1 S$ = 17.6225 บาท ณ 31 ธค. 38)</t>
  </si>
  <si>
    <t xml:space="preserve"> 69. วีน</t>
  </si>
  <si>
    <t xml:space="preserve"> 76. ไทยมอนเตอร์</t>
  </si>
  <si>
    <t>D</t>
  </si>
  <si>
    <t xml:space="preserve"> 77. โปโร</t>
  </si>
  <si>
    <t xml:space="preserve"> ออกแบบตกแต่ง</t>
  </si>
  <si>
    <t xml:space="preserve"> 78.  ไทยนานาไซ</t>
  </si>
  <si>
    <t xml:space="preserve"> ร้านกาแฟ UCC และ</t>
  </si>
  <si>
    <t xml:space="preserve">  บริษัทที่ลงทุนน้อยกว่าร้อยละ 5 รวม 14 บริษัท เป็นเงินลงทุน  </t>
  </si>
  <si>
    <t xml:space="preserve">  (หัก) ค่าเผื่อผลขาดทุนจากการด้อยค่าของเงินลงทุน</t>
  </si>
  <si>
    <t xml:space="preserve">  เงินลงทุนทั่วไป - สุทธิ</t>
  </si>
  <si>
    <t xml:space="preserve">  หมายเหตุ :  1. ลักษณะความสัมพันธ์</t>
  </si>
  <si>
    <t xml:space="preserve">                       3. ##  บริษัทที่เรียกชำระค่าหุ้นไม่เต็มมูลค่า ค่าหุ้นที่ยังไม่เรียกชำระ ณ วันที่ 31 มีนาคม 2545 จำนวน 15,860,000.00 บาท</t>
  </si>
  <si>
    <t xml:space="preserve">                                  ณ 31 ธันวาคม 2544 จำนวน 15,710,000.00 บาท</t>
  </si>
  <si>
    <t xml:space="preserve">รับรองว่าถูกต้อง </t>
  </si>
  <si>
    <t>………………………………… กรรมการ     ……………………………….. กรรมการ</t>
  </si>
  <si>
    <t xml:space="preserve">      มีนาคม 2545</t>
  </si>
  <si>
    <t xml:space="preserve">                     งบการเงินสำหรับงวด 3  เดือนสิ้นสุดวันที่  31 มีนาคม 2544  และสำหรับปีสิ้นสุดวันที่  31  ธันวาคม 2544 </t>
  </si>
  <si>
    <t>- 38 -</t>
  </si>
  <si>
    <t>9.1.2 เงินลงทุนทั่วไป</t>
  </si>
  <si>
    <t>9.1.2 เงินลงทุนทั่วไป (ต่อ)</t>
  </si>
  <si>
    <t>9.1.3 เงินลงทุนในตราสารหนี้ - กิจการที่เกี่ยวข้องกัน</t>
  </si>
  <si>
    <t>อายุ</t>
  </si>
  <si>
    <t>( ปี )</t>
  </si>
  <si>
    <t>อัตราดอกเบี้ย</t>
  </si>
  <si>
    <t>จำนวนเงิน (บาท)</t>
  </si>
  <si>
    <t xml:space="preserve"> หุ้นกู้ไม่ด้อยสิทธิ</t>
  </si>
  <si>
    <t xml:space="preserve">    บมจ.แพนเอเซียฟุตแวร์</t>
  </si>
  <si>
    <t xml:space="preserve">    บมจ.สหพัฒนาอินเตอร์โฮลดิ้ง</t>
  </si>
  <si>
    <t xml:space="preserve">    บมจ.สหพัฒนพิบูล</t>
  </si>
  <si>
    <t xml:space="preserve"> 9.5% ( ปีที่ 1-3 ) , MLR ( ปีที่ 4-5 )</t>
  </si>
  <si>
    <t xml:space="preserve"> ณ 31 มี.ค. 45 อัตรา 5.5%</t>
  </si>
  <si>
    <t xml:space="preserve"> ณ 31 ธ.ค. 44 อัตราMLR-1.5%</t>
  </si>
  <si>
    <t xml:space="preserve">  (หัก)  ส่วนต่ำกว่ามูลค่าการซื้อ</t>
  </si>
  <si>
    <t xml:space="preserve">  เงินลงทุนในตราสารหนี้ - สุทธิ</t>
  </si>
  <si>
    <t xml:space="preserve">      9.2.1 หลักทรัพย์ในความต้องการของตลาด   ประกอบด้วย</t>
  </si>
  <si>
    <t xml:space="preserve"> ณ 31 มีนาคม 2545 (บาท)</t>
  </si>
  <si>
    <t>ณ 31 ธันวาคม 2544 (บาท)</t>
  </si>
  <si>
    <t xml:space="preserve"> ธนาคารไทยพาณิชย์ จำกัด (มหาชน)</t>
  </si>
  <si>
    <t xml:space="preserve">ชื่อบริษัท </t>
  </si>
  <si>
    <t>% หุ้นที่ถือ</t>
  </si>
  <si>
    <t xml:space="preserve">  1. ไทยโทมาโด</t>
  </si>
  <si>
    <t xml:space="preserve">  2. ไทย ที.วาย. อินดัสตรี</t>
  </si>
  <si>
    <t xml:space="preserve">  3. ซันล็อตส์ เอ็นเตอร์ไพรส์</t>
  </si>
  <si>
    <t xml:space="preserve">  4. ไทยทาคาย่า</t>
  </si>
  <si>
    <t xml:space="preserve">  5. ไทยฟลายอิ้งเซอร์วิส</t>
  </si>
  <si>
    <t xml:space="preserve">  6. เกรทเลค กอล์ฟ แอนด์ คันทรีคลับ</t>
  </si>
  <si>
    <t xml:space="preserve">  7. นครหลวงแฟคตอริ่ง</t>
  </si>
  <si>
    <t xml:space="preserve">  8. รวมแพทย์ศรีราชา</t>
  </si>
  <si>
    <t xml:space="preserve">  9. นูบูน</t>
  </si>
  <si>
    <t xml:space="preserve"> 10. PUNING XIE ZHONG GARMENT</t>
  </si>
  <si>
    <t xml:space="preserve"> 11. จันทบุรี คันทรีคลับ</t>
  </si>
  <si>
    <t xml:space="preserve"> 12. บรันสวิค สยาม</t>
  </si>
  <si>
    <t xml:space="preserve"> 13. ไดโดมอนกรุ๊ป</t>
  </si>
  <si>
    <t xml:space="preserve"> 14. สหเซเรน</t>
  </si>
  <si>
    <t xml:space="preserve"> 15. ลาดพร้าว สปอร์ต พลาซ่า</t>
  </si>
  <si>
    <t xml:space="preserve"> 16. ฮิไรเซมิสึ (ประเทศไทย)</t>
  </si>
  <si>
    <t xml:space="preserve"> 17. P.T. MESAPRO INTERNATIONAL</t>
  </si>
  <si>
    <t xml:space="preserve"> 18. ผลิตภัณฑ์สมุนไพรไทย</t>
  </si>
  <si>
    <t xml:space="preserve"> 19. WORLDCLASS RENT A CAR</t>
  </si>
  <si>
    <t xml:space="preserve"> 21. P.T. INTERMODE APPARELINDO</t>
  </si>
  <si>
    <t xml:space="preserve"> 22. ฮาชิโมโต (ไทยแลนด์)</t>
  </si>
  <si>
    <t xml:space="preserve"> 23. ไทยฟลายอิ้ง เมนเท็นแนนซ์</t>
  </si>
  <si>
    <t xml:space="preserve"> 24. แฟรี่แลนด์สรรพสินค้า</t>
  </si>
  <si>
    <t xml:space="preserve"> 25. เค.ที.วาย. อินดัสตรี</t>
  </si>
  <si>
    <t xml:space="preserve">       (ประเทศไทย)</t>
  </si>
  <si>
    <t xml:space="preserve"> 27. ขอนแก่นวิเทศศึกษา</t>
  </si>
  <si>
    <t xml:space="preserve"> 28. โรงพยาบาลอุดรปัญญาเวช</t>
  </si>
  <si>
    <t xml:space="preserve"> 29. เคนมินฟูดส์ (ไทยแลนด์)</t>
  </si>
  <si>
    <t xml:space="preserve"> 30. เมืองเอกวิสต้ากอล์ฟคอร์ส</t>
  </si>
  <si>
    <t xml:space="preserve"> 31. เพรซิเดนส์เบเกอรี่</t>
  </si>
  <si>
    <t xml:space="preserve"> 32. ไทยซัมซุง อิเลคโทรนิคส์</t>
  </si>
  <si>
    <t xml:space="preserve"> 33. ธานรา</t>
  </si>
  <si>
    <t xml:space="preserve"> 34. วินสโตร์</t>
  </si>
  <si>
    <t xml:space="preserve"> 35. ไทยซีคอมพิทักษ์กิจ</t>
  </si>
  <si>
    <t xml:space="preserve"> 36. สหรัตนนคร</t>
  </si>
  <si>
    <t xml:space="preserve"> 37. โคนิก้า โฟโต้เคม (ประเทศไทย)</t>
  </si>
  <si>
    <t xml:space="preserve"> 38. อาร์คไซเบอร์</t>
  </si>
  <si>
    <t xml:space="preserve"> 39. ไทยโอซูก้า</t>
  </si>
  <si>
    <t xml:space="preserve"> 40. สยามซัมซุงประกันชีวิต</t>
  </si>
  <si>
    <t xml:space="preserve"> 41. ไทยมอนสเตอร์</t>
  </si>
  <si>
    <t xml:space="preserve"> 43. ยู ซี ซี อูเอะชิม่า คอฟฟี่ (ประเทศไทย)</t>
  </si>
  <si>
    <t xml:space="preserve"> 42. ไทยนานาไซ</t>
  </si>
  <si>
    <t xml:space="preserve"> 44. ฮัวถอ (ประเทศไทย)</t>
  </si>
  <si>
    <t xml:space="preserve"> 45. ออปอเรชั่นนอล เอ็นเนอร์ยี่ กรุ๊ป</t>
  </si>
  <si>
    <t xml:space="preserve">  รวม </t>
  </si>
  <si>
    <t xml:space="preserve">  (หัก)  ค่าเผื่อผลขาดทุนจากการด้อยค่าของเงินลงทุน</t>
  </si>
  <si>
    <t xml:space="preserve">     9.2.2 เงินลงทุนทั่วไป - บริษัทอื่น (ต่อ)</t>
  </si>
  <si>
    <t xml:space="preserve"> หุ้นกู้ด้อยสิทธิแปลงสภาพ</t>
  </si>
  <si>
    <t xml:space="preserve">    ธนาคารไทยพาณิชย์ จำกัด (มหาชน)</t>
  </si>
  <si>
    <t xml:space="preserve"> ดอกเบี้ยเงินฝาก 3 เดือน + 1.25%</t>
  </si>
  <si>
    <t xml:space="preserve">    บมจ.ปูนซิเมนต์ไทย</t>
  </si>
  <si>
    <t>5.5 , 6</t>
  </si>
  <si>
    <t xml:space="preserve">     ราคาทุน :-</t>
  </si>
  <si>
    <t xml:space="preserve">         ที่ดิน</t>
  </si>
  <si>
    <t xml:space="preserve">         อาคารและค่าปรับปรุงสถานที่</t>
  </si>
  <si>
    <t xml:space="preserve">         ตู้ขายสินค้าอัตโนมัติ</t>
  </si>
  <si>
    <t xml:space="preserve">         เครื่องใช้สำนักงานและยานพาหนะ</t>
  </si>
  <si>
    <t xml:space="preserve">         เครื่องตกแต่งและติดตั้ง</t>
  </si>
  <si>
    <t xml:space="preserve">         อาคารระหว่างก่อสร้าง</t>
  </si>
  <si>
    <t xml:space="preserve">            รวมที่ดิน อาคาร และอุปกรณ์</t>
  </si>
  <si>
    <t xml:space="preserve">     ค่าเสื่อมราคาสะสม</t>
  </si>
  <si>
    <t xml:space="preserve">            รวมค่าเสื่อมราคาสะสม</t>
  </si>
  <si>
    <t xml:space="preserve">             คงเหลือ</t>
  </si>
  <si>
    <t xml:space="preserve">     บวก  สิทธิการเช่า - สุทธิ</t>
  </si>
  <si>
    <t xml:space="preserve">     รวมที่ดิน อาคาร และอุปกรณ์ - สุทธิ</t>
  </si>
  <si>
    <t xml:space="preserve">     ค่าเสื่อมราคาและตัดจ่ายสำหรับงวด</t>
  </si>
  <si>
    <t xml:space="preserve">     บาท  และบันทึกผลขาดทุนดังกล่าวไว้ในงบกำไรขาดทุน ประจำปี  2545</t>
  </si>
  <si>
    <t xml:space="preserve">     ประเมินจำนวนเงินรวม 53,958,000.00 บาท ทำให้เกิดผลขาดทุนจากการด้อยค่าของสินทรัพย์จำนวน 15,870,000.00 </t>
  </si>
  <si>
    <t>เงินปันผล (บาท)</t>
  </si>
  <si>
    <t>เงินลงทุน (บาท)</t>
  </si>
  <si>
    <t>ณ 31 ธ.ค. 44</t>
  </si>
  <si>
    <t>ณ 31 มี.ค. 45</t>
  </si>
  <si>
    <t>ม.ค.-มี.ค.45</t>
  </si>
  <si>
    <t>ม.ค.-มี.ค.44</t>
  </si>
  <si>
    <t xml:space="preserve">                      จากมติการประชุมสามัญผู้ถือหุ้น  ครั้งที่  37  ประจำปี  2545   เมื่อวันที่  22  เมษายน  2545   อนุมัติให้จ่าย</t>
  </si>
  <si>
    <t xml:space="preserve">      เงินปันผลจากการดำเนินงาน    สำหรับปี   2544    ในอัตรา  7.00   บาทต่อหุ้น  จำนวน  29,063,373   หุ้น     เป็นเงิน </t>
  </si>
  <si>
    <t xml:space="preserve">      203,443,611.00  บาท  กำหนดจ่ายให้ผู้ถือหุ้น ในวันที่ 21 พฤษภาคม  2545  อนุมัติจัดสรรสำรองทั่วไป อัตราร้อยละ </t>
  </si>
  <si>
    <t xml:space="preserve">      ค้ำประกันสำหรับบริษัทที่มีความสัมพันธ์ทางธุรกิจจากวงเงินเดิม 1,700.00  ล้านบาท  คงเหลือวงเงินใหม่  1,600.00  </t>
  </si>
  <si>
    <t xml:space="preserve">      ล้านบาท</t>
  </si>
  <si>
    <t xml:space="preserve">      10   ของกำไรสุทธิประจำปี  2544    จำนวน  63,203,395.45  บาท      และอนุมัติลดการจัดสรรวงเงินให้กู้และวงเงิน</t>
  </si>
  <si>
    <t xml:space="preserve">      ที่นำมาแสดงเปรียบเทียบได้จัดประเภทรายการใหม่ให้สอดคล้องกับงบการเงิน  สำหรับงวด  3  เดือนสิ้นสุดวันที่  31 </t>
  </si>
  <si>
    <t xml:space="preserve">                     จากที่ประชุมสามัญผู้ถือหุ้นครั้งที่ 36  ประจำปี 2544  เมื่อวันที่ 23 เมษายน 2544  อนุมัติให้จ่ายเงินปันผล</t>
  </si>
  <si>
    <t xml:space="preserve">      จากการดำเนินงาน    สำหรับปี  2543    ในอัตรา   6.00   บาทต่อหุ้น   จำนวน   29,063,373   หุ้น     จำนวนเงินรวม </t>
  </si>
  <si>
    <t xml:space="preserve">      เป็นไปตามพระราชบัญญัติบริษัทมหาชน จำกัด   ซึ่งสำรองตามกฏหมายนี้ไม่สามารถนำไปจัดสรรเป็นเงินปันผล</t>
  </si>
  <si>
    <t xml:space="preserve">                     ณ   วันที่  31  มีนาคม  2545    และ   ณ  วันที่  31  ธันวาคม  2544        บริษัทฯ  มีเงินสำรองตามกฏหมาย </t>
  </si>
  <si>
    <t xml:space="preserve">      29,063,373.00  บาท   ซึ่งเท่ากับ  10%   ของทุนจดทะเบียนและเรียกชำระแล้ว  การตั้งสำรองตามกฏหมายดังกล่าว</t>
  </si>
  <si>
    <t xml:space="preserve">                     16.1 ณ  วันที่ 31 มีนาคม  2545  และวันที่ 31 ธันวาคม 2544   บริษัทฯ  มีภาระผูกพันกับธนาคารพาณิชย์</t>
  </si>
  <si>
    <t xml:space="preserve">      (รวมการค้ำประกันให้บริษัทที่เกี่ยวข้องกันแห่งหนึ่งจำนวน 17,914,748.38 บาท)</t>
  </si>
  <si>
    <t xml:space="preserve">      เกี่ยวกับการค้ำประกันต่อหน่วยงานราชการ  จำนวน  19,739,248.38  บาท  และ  20,096,120.18  บาท   ตามลำดับ </t>
  </si>
  <si>
    <t xml:space="preserve">                     16.2 ณ  วันที่ 31 มีนาคม  2545 และ ณ วันที่ 31 ธันวาคม 2544  บริษัทฯ  มีภาระที่จะต้องจ่ายชำระค่าเช่า</t>
  </si>
  <si>
    <t xml:space="preserve">      หมายเหตุข้อ 10</t>
  </si>
  <si>
    <t xml:space="preserve">      ตามสัญญาเช่าระยะยาว   จำนวน  48,688,589.50  บาท   และ  49,124,204.36  บาท  ตามลำดับ    ตามที่กล่าวไว้ใน</t>
  </si>
  <si>
    <t xml:space="preserve">      ที่แขวงช่องนนทรี  เขตยานนาวา โดยจ่ายค่าตอบแทนเดือนละ 1.75 ล้านบาท และ 2.70 ล้านบาท ตามลำดับ </t>
  </si>
  <si>
    <t xml:space="preserve">                     16.3 ในปี 2545 และ 2544 บริษัทฯได้ทำสัญญาจ้างบริษัทที่เกี่ยวข้องแห่งหนึ่งดูแลและบริหารคลังสินค้า</t>
  </si>
  <si>
    <t xml:space="preserve">                     16.4 บริษัทฯ  ได้ทำสัญญาจ้างก่อสร้างอาคารสำนักงานกับบริษัทที่เกี่ยวข้องกันแห่งหนึ่ง  ระยะเวลาตาม</t>
  </si>
  <si>
    <t xml:space="preserve">      สัญญาวันที่  1  ธันวาคม 2544   ถึงวันที่  24  พฤษภาคม 2546  ค่าจ้างรวมทั้งสิ้น 188.11 ล้านบาท  และจะจ่ายชำระ</t>
  </si>
  <si>
    <t xml:space="preserve">      ที่คิดกับลูกค้ารายอื่นดังนี้</t>
  </si>
  <si>
    <t xml:space="preserve">                     17.1  บริษัทฯ    มีรายการบัญชีส่วนหนึ่งกับบริษัทที่เกี่ยวข้องโดยถือหุ้น          และ/หรือกรรมการร่วมกัน </t>
  </si>
  <si>
    <t xml:space="preserve"> 43. PUNING XIE ZHONG            #</t>
  </si>
  <si>
    <t xml:space="preserve"> 59. สหอุบลนคร                            ##</t>
  </si>
  <si>
    <t xml:space="preserve"> 61. สหอินโฟเทคโนโลยี               ##</t>
  </si>
  <si>
    <t xml:space="preserve"> 64. INTERNATIONAL COMMER- </t>
  </si>
  <si>
    <t xml:space="preserve">       CIAL COORDINATION (HK) #</t>
  </si>
  <si>
    <t xml:space="preserve"> 65. สหไดเร็กชั่น                            ##</t>
  </si>
  <si>
    <t xml:space="preserve"> 68. I&amp;I (ITOKIN I.C.C.)                 #</t>
  </si>
  <si>
    <t xml:space="preserve"> 71. อี.พี.เอฟ.                                  ##</t>
  </si>
  <si>
    <t xml:space="preserve">     เรียลเอสเตท จำกัด  เนื้อที่ประมาณ 2 ไร่ 2 งาน 58 ตารางวา จำนวน 69,828,000.00 บาท โดยบริษัทฯ ชำระค่าซื้อขาย</t>
  </si>
  <si>
    <t xml:space="preserve">     ที่ดินครบถ้วนแล้วปัจจุบันยังไม่ได้ทำการโอนกรรมสิทธิ์   เนื่องจากบริษัทฯ ยังไม่ดำเนินการก่อสร้างอาคารตาม</t>
  </si>
  <si>
    <t xml:space="preserve">     เงื่อนไขการโอนกรรมสิทธิ์ที่ดินที่ระบุไว้ในสัญญา</t>
  </si>
  <si>
    <t xml:space="preserve">                   ณ  วันที่  31  มีนาคม  2545  บริษัทฯ ได้ทำการประเมินราคาที่ดินจากราคาประเมินของกรมที่ดิน  ซึ่งมีราคา</t>
  </si>
  <si>
    <t xml:space="preserve">                   ณ วันที่ 31 มีนาคม 2545 และ ณ วันที่ 31 ธันวาคม 2544 บริษัทฯ มีวงเงินเบิกเกินบัญชีจากธนาคารพาณิชย์</t>
  </si>
  <si>
    <t xml:space="preserve">      ธนาคารรวม 10 แห่ง จำนวน 1,337.66 ล้านบาท  วงเงินกู้ต่างประเทศ 4 แห่ง จำนวน US$ 36.00  ล้าน  และ 300.00   </t>
  </si>
  <si>
    <t xml:space="preserve">      ล้านเยนและวงเงินออกหนังสือค้ำประกัน 308.00 ล้านบาท  นอกจากนี้ได้รับวงเงิน  Forward  Lines  US$ 4.5  ล้าน  </t>
  </si>
  <si>
    <t xml:space="preserve">      และ 25.00 ล้านเยน  และได้รับวงเงินกู้ระยะสั้นจากสถาบันการเงิน  9  แห่ง  จำนวน  430.00  ล้านบาท   ทั้งนี้วงเงิน</t>
  </si>
  <si>
    <t xml:space="preserve">                  ตามรายงานการประชุมวิสามัญผู้ถือหุ้นครั้งที่ 1/2541 เมื่อวันที่ 8 มีนาคม 2542 มีมติให้บริษัทฯ ออกหุ้นกู้ได้</t>
  </si>
  <si>
    <t xml:space="preserve">      ในวงเงิน 1,000  ล้านบาท  โดยเสนอขายแก่ผู้ลงทุนโดยเฉพาะเจาะจง   บริษัทฯ ออกหุ้นกู้จำนวนเงิน 500  ล้านบาท </t>
  </si>
  <si>
    <t xml:space="preserve">      เป็นหุ้นกู้ไม่ด้อยสิทธิไม่มีหลักประกัน   ไม่มีผู้แทนผู้ถือหุ้นกู้   อายุหุ้นกู้  3  ปี  ตั้งแต่วันที่  22  เมษายน 2542 - วันที่ </t>
  </si>
  <si>
    <t xml:space="preserve">      22   เมษายน  2545   อัตราดอกเบี้ย  MLR   ลอยตัว เฉลี่ยของ    ( บมจ.ธนาคารกรุงเทพ,   บมจ.ธนาคารไทยพาณิชย์, </t>
  </si>
  <si>
    <t xml:space="preserve">      และงวดสุดท้ายในวันที่ 22 เมษายน 2545 ณ วันที่ 31 ธันวาคม 2544  บริษัทฯ มีการไถ่ถอนหุ้นกู้แล้ว จำนวน 35.00 </t>
  </si>
  <si>
    <t xml:space="preserve">      ล้านบาท และในเดือนเมษายน 2545 บริษัทฯ มีการไถ่ถอนหุ้นกู้ที่เหลือทั้งหมดจำนวน 465.00 ล้านบาท</t>
  </si>
  <si>
    <t xml:space="preserve">      บมจ.ธนาคารกสิกรไทย และบมจ.ธนาคารกรุงไทย) + 0.50% ต่อปี  กำหนดชำระงวดแรกในวันที่ 22  ตุลาคม 2542  </t>
  </si>
  <si>
    <t xml:space="preserve">      ค่าจ้าง เป็นงวด ๆ ตามสัญญา  ณ วันที่ 31 มีนาคม 2545  และ ณ  วันที่ 31 ธันวาคม 2544  บริษัทฯ มีภาระที่จะต้อง</t>
  </si>
  <si>
    <t xml:space="preserve">      สินทรัพย์  หนี้สิน รายได้และค่าใช้จ่ายของบริษัทส่วนหนึ่งเกิดจากรายการบัญชีที่เกี่ยวข้องกัน ดังนั้นงบการเงินได้</t>
  </si>
  <si>
    <t xml:space="preserve">      รวมผลของรายการดังกล่าว   โดยใช้นโยบายกำหนดราคาที่เป็นปกติทางธุรกิจกับบริษัทที่เกี่ยวข้องกันเช่นเดียวกับ</t>
  </si>
  <si>
    <t xml:space="preserve">     แล้ว</t>
  </si>
  <si>
    <t xml:space="preserve">     10,632,956.75  บาท  อยู่ระหว่างบังคับคดีเพื่อยึดทรัพย์    และบริษัทฯ ได้ตั้งค่าเผื่อหนี้สงสัยจะสูญไว้เต็มจำนวน</t>
  </si>
  <si>
    <t>- 31 -</t>
  </si>
  <si>
    <t>- 32 -</t>
  </si>
  <si>
    <t>- 33 -</t>
  </si>
  <si>
    <t>- 34 -</t>
  </si>
  <si>
    <t>- 35 -</t>
  </si>
  <si>
    <t>- 36 -</t>
  </si>
  <si>
    <t>- 37 -</t>
  </si>
  <si>
    <t xml:space="preserve">             17.2  บริษัทฯ  ได้รับอนุมัติจากที่ประชุมสามัญผู้ถือหุ้น  ครั้งที่ 36  ประจำปี 2544   เมื่อวันที่  23  เมษายน  2544 </t>
  </si>
  <si>
    <t xml:space="preserve">      จำนวนเงิน 316.90  ล้านบาท และ 11 บริษัท จำนวนเงิน 289.56 ล้านบาท ตามลำดับ และมีภาระค้ำประกันดังนี้</t>
  </si>
  <si>
    <t xml:space="preserve">      1,700.00  ล้านบาท   ณ  วันที่  31  มีนาคม  2545  และ  ณ  วันที่  31 ธันวาคม 2544  มียอดเงินให้กู้ยืมรวม 12  บริษัท </t>
  </si>
  <si>
    <t xml:space="preserve">                                ตามข้อตกลงในสัญญา   Joint   Venture   ผู้ถือหุ้นแต่ละกลุ่มมีหน้าที่ค้ำประกันบริษัทร่วมทุน ตาม</t>
  </si>
  <si>
    <t xml:space="preserve">      เก็บค่าธรรมเนียมจากบริษัทร่วมทุนนั้น ๆ</t>
  </si>
  <si>
    <t xml:space="preserve">       สัดส่วนการถือหุ้นของตนเอง   และบริษัทฯ  ไม่ได้คิดค่าธรรมเนียมตราบเท่าที่บริษัทต่างชาติที่เข้าร่วมทุนไม่เรียก</t>
  </si>
  <si>
    <t>ค่าธรรมเนียม</t>
  </si>
  <si>
    <t>ต่อปี</t>
  </si>
  <si>
    <t>2545</t>
  </si>
  <si>
    <t>2544</t>
  </si>
  <si>
    <t>31 ธันวาคม</t>
  </si>
  <si>
    <t>31 มีนาคม</t>
  </si>
  <si>
    <t>- 39 -</t>
  </si>
  <si>
    <t xml:space="preserve">               ความเสี่ยงเกี่ยวกับอัตราดอกเบี้ยเกิดจากการเปลี่ยนแปลงของอัตราดอกเบี้ยในตลาด ซึ่งมีผลกระทบต่อผลการ</t>
  </si>
  <si>
    <t xml:space="preserve">      ดำเนินงานและกระแสเงินสด รายการทางเงินของบริษัทฯ โดยส่วนใหญ่มีอัตราดอกเบี้ยที่ปรับขึ้นลงตามอัตราตลาด</t>
  </si>
  <si>
    <t xml:space="preserve">     สัญญาประกันความเสี่ยงไว้ล่วงหน้า เนื่องจากความเสี่ยงจะอยู่ในระดับต่ำจนไม่มีนัยสำคัญ</t>
  </si>
  <si>
    <t xml:space="preserve">               บริษัทฯ   มีลูกหนี้การค้าและเจ้าหนี้การค้าต่างประเทศจากการซื้อขายในจำนวนเงินที่น้อยมาก      โดยมิได้ทำ</t>
  </si>
  <si>
    <t xml:space="preserve">     ความเสี่ยงที่อาจจะเกิดขึ้นได้บันทึกสำรองไว้ครบถ้วนแล้ว</t>
  </si>
  <si>
    <t xml:space="preserve">              บริษัทฯ  มีนโยบายให้สินเชื่อด้านลูกหนี้การค้าอย่างระมัดระวัง   และมีมาตรการในการติดตามหนี้อย่างรัดกุม </t>
  </si>
  <si>
    <t xml:space="preserve">     โดยลูกหนี้การค้าส่วนใหญ่มีการค้าขายกันมาเป็นเวลานาน      จึงคาดว่าจะไม่เกิดความเสียหายอย่างเป็นสาระสำคัญ</t>
  </si>
  <si>
    <t xml:space="preserve">     จากการเรียกเก็บหนี้     อีกทั้งบริษัทฯ  ได้สำรองหนี้สูญไว้จำนวน  124.23   ล้านบาท   เทียบเป็นอัตรา  3.21    ดังนั้น</t>
  </si>
  <si>
    <t xml:space="preserve"> 9.5% , 7.75% ( ปีที่ 1-4 ) </t>
  </si>
  <si>
    <t xml:space="preserve">    บมจ.เยื่อกระดาษสยาม</t>
  </si>
  <si>
    <t>3 , 5</t>
  </si>
  <si>
    <t xml:space="preserve"> 5.5% , 6.5% </t>
  </si>
  <si>
    <t xml:space="preserve">  รวมเงินลงทุนในตราสารหนี้ - บริษัทอื่น</t>
  </si>
  <si>
    <t>9.2.3 เงินลงทุนในตราสารหนี้ - บริษัทอื่น</t>
  </si>
  <si>
    <r>
      <t xml:space="preserve"> </t>
    </r>
    <r>
      <rPr>
        <b/>
        <sz val="16"/>
        <rFont val="AngsanaUPC"/>
        <family val="1"/>
      </rPr>
      <t>10. ที่ดิน อาคาร และอุปกรณ์ - สุทธิ</t>
    </r>
    <r>
      <rPr>
        <sz val="16"/>
        <rFont val="AngsanaUPC"/>
        <family val="1"/>
      </rPr>
      <t xml:space="preserve">      ประกอบด้วย</t>
    </r>
  </si>
  <si>
    <t>(หน่วย : บาท)</t>
  </si>
  <si>
    <t>เพิ่มขึ้น</t>
  </si>
  <si>
    <t>ลดลง</t>
  </si>
  <si>
    <t xml:space="preserve">  ที่ดิน</t>
  </si>
  <si>
    <t xml:space="preserve"> ณ 31 ธันวาคม 2544</t>
  </si>
  <si>
    <t xml:space="preserve">  ทรัพย์สินที่มีมูลค่าสุทธิคงเหลือต่อรายการตามบัญชี 1.00 บาท ซึ่งยังใช้งานได้</t>
  </si>
  <si>
    <t xml:space="preserve">                    จำนวนรายการ</t>
  </si>
  <si>
    <t xml:space="preserve">                    ราคาทุน</t>
  </si>
  <si>
    <t xml:space="preserve">                    ราคาทุน - สุทธิ</t>
  </si>
  <si>
    <t xml:space="preserve">                    (หัก)  ค่าเสื่อมราคาสะสม</t>
  </si>
  <si>
    <t>……………………………………… กรรมการ      ……………………………………… กรรมการ</t>
  </si>
  <si>
    <t xml:space="preserve"> 11. ที่ดินตามสัญญาจะซื้อจะขาย - สุทธิ</t>
  </si>
  <si>
    <t xml:space="preserve">                      ที่ดิน - โครงการนอร์ธปาร์ค</t>
  </si>
  <si>
    <t xml:space="preserve">                      (หัก)  ค่าเผื่อผลขาดทุนจากการด้อยค่าของสินทรัพย์</t>
  </si>
  <si>
    <t xml:space="preserve">                      ที่ดินตามสัญญาจะซื้อจะขาย - สุทธิ</t>
  </si>
  <si>
    <t>ณ วันที่ 31 มีนาคม 2545 และวันที่ 31 ธันวาคม 2544  (ตรวจสอบแล้ว)</t>
  </si>
  <si>
    <t xml:space="preserve">     1.1 บริษัท   ไอ.ซี.ซี.   อินเตอร์เนชั่นแนล  จำกัด  (มหาชน)   จดทะเบียนเป็นบริษัทมหาชนจำกัด     ตามกฏหมายไทย </t>
  </si>
  <si>
    <t xml:space="preserve">            กรุงเทพมหานคร</t>
  </si>
  <si>
    <t xml:space="preserve">            เมื่อวันที่ 9 พฤษภาคม 2537 ตั้งอยู่เลขที่ 757/10 ซอยประดู่1 ถนนสาธุประดิษฐ์  แขวงบางโพงพาง  เขตยานนาวา </t>
  </si>
  <si>
    <t xml:space="preserve">            ตามลำดับ</t>
  </si>
  <si>
    <t xml:space="preserve">     1.3 ณ  วันที่  31  มีนาคม  2545  และ ณ วันที่ 31 ธันวาคม 2544  บริษัทฯ มีพนักงาน จำนวน 6,768 คน และ 4,638 คน </t>
  </si>
  <si>
    <t xml:space="preserve">           และ 251.26  ล้านบาท  ตามลำดับ</t>
  </si>
  <si>
    <t xml:space="preserve">     1.4 บริษัทฯ มีค่าใช้จ่ายพนักงาน สำหรับงวด 3 เดือนสิ้นสุดวันที่ 31 มีนาคม 2545  และ 2544 จำนวน 273.90 ล้านบาท </t>
  </si>
  <si>
    <t xml:space="preserve">                    งบการเงินนี้แสดงรายการตามประกาศกรมทะเบียนการค้า โดยกระทรวงพาณิชย์  ลงวันที่ 14 กันยายน 2544 </t>
  </si>
  <si>
    <t xml:space="preserve">     รับรองทั่วไป</t>
  </si>
  <si>
    <t xml:space="preserve">     เรื่อง    กำหนดรายการย่อที่ต้องมีในงบการเงินของบริษัทมหาชน  จำกัด      และได้จัดทำขึ้นตามมาตรฐานการบัญชีที่</t>
  </si>
  <si>
    <t xml:space="preserve">     3.1  การบันทึกรายได้และค่าใช้จ่าย</t>
  </si>
  <si>
    <t xml:space="preserve">     ค่าใช้จ่ายรับรู้ตามเกณฑ์สิทธิ</t>
  </si>
  <si>
    <t xml:space="preserve">            บริษัทฯ  รับรู้รายได้จากการขายสินค้า    เมื่อมีการส่งมอบภายหลังหักรับคืนและส่วนลดแล้ว  ส่วนรายได้อื่นและ</t>
  </si>
  <si>
    <t xml:space="preserve">     3.2  การบันทึกค่าเผื่อหนี้สงสัยจะสูญ</t>
  </si>
  <si>
    <t xml:space="preserve">     ในการเก็บหนี้ที่ผ่านมาเป็นเกณฑ์</t>
  </si>
  <si>
    <t xml:space="preserve">            บริษัทฯ  บันทึกค่าเผื่อหนี้สงสัยจะสูญ   โดยประมาณจากลูกหนี้ที่คาดว่าจะเก็บเงินไม่ได้และอาศัยประสบการณ์</t>
  </si>
  <si>
    <t xml:space="preserve">     3.3  การตีราคาสินค้าคงเหลือ</t>
  </si>
  <si>
    <t xml:space="preserve">     เจาะจง</t>
  </si>
  <si>
    <t xml:space="preserve">            สินค้าคงเหลือประเภทอสังหาริมทรัพย์ - อาคารชุด  แสดงในราคาทุนหรือมูลค่าสุทธิที่จะได้รับ    โดยวิธีเฉพาะ</t>
  </si>
  <si>
    <t xml:space="preserve">     3.4  การตีราคาเงินลงทุนระยะยาว</t>
  </si>
  <si>
    <t xml:space="preserve">            เงินลงทุนระยะยาวที่เป็นหลักทรัพย์ในความต้องการของตลาด        ถือเป็นหลักทรัพย์เผื่อขาย     แสดงด้วยราคา</t>
  </si>
  <si>
    <t xml:space="preserve">     จำหน่ายเงินลงทุนนั้น</t>
  </si>
  <si>
    <t xml:space="preserve">     ยุติธรรม    ผลต่างจากการเปลี่ยนแปลงมูลค่าแสดงในส่วนของผู้ถือหุ้น     และจะบันทึกในงบกำไรขาดทุน     เมื่อได้</t>
  </si>
  <si>
    <t xml:space="preserve">     3.5  ที่ดิน อาคาร และอุปกรณ์ - สุทธิ</t>
  </si>
  <si>
    <t xml:space="preserve">            ที่ดิน แสดงด้วยราคาทุนหักค่าเผื่อผลขาดทุนจากการด้อยค่าของสินทรัพย์(ถ้ามี)</t>
  </si>
  <si>
    <t xml:space="preserve">            อาคารและอุปกรณ์ แสดงด้วยราคาทุนหักค่าเสื่อมราคาสะสม และค่าเผื่อขาดทุนจากการด้อยค่าของสินทรัพย์(ถ้ามี)</t>
  </si>
  <si>
    <t xml:space="preserve">     กำหนดในประมวลรัษฎากร</t>
  </si>
  <si>
    <t xml:space="preserve">            อาคารและอุปกรณ์ที่ได้มาก่อนปี  2524    คำนวณค่าเสื่อมราคาโดยวิธีลดลงจากมูลค่าสุทธิปีก่อนในอัตราไม่เกินที่</t>
  </si>
  <si>
    <t xml:space="preserve">            สำหรับอาคารและอุปกรณ์ที่ซื้อตั้งแต่ปี  2525  เป็นต้นไป  คำนวณโดยวิธีเส้นตรง (Straight line Method)  ในระยะ</t>
  </si>
  <si>
    <t xml:space="preserve">     เวลาดังนี้</t>
  </si>
  <si>
    <t xml:space="preserve">     สึกหรอและค่าเสื่อมราคาทรัพย์สิน</t>
  </si>
  <si>
    <t xml:space="preserve">           เครื่องคอมพิวเตอร์ที่ซื้อตั้งแต่ปี 2526  เป็นต้นไป  คำนวณโดยวิธี  Sum of Year's Digits Method  โดยที่อายุการใช้</t>
  </si>
  <si>
    <t xml:space="preserve">            สิทธิการเช่า ตัดบัญชีเป็นค่าใช้จ่ายโดยวิธีเส้นตรงตามอายุการเช่า</t>
  </si>
  <si>
    <t xml:space="preserve">     3.6  การด้อยค่าของสินทรัพย์</t>
  </si>
  <si>
    <t xml:space="preserve">            บริษัทฯ   พิจารณาการด้อยค่าของสินทรัพย์ประเภทที่ดิน   อาคาร   และอุปกรณ์   เงินลงทุน   และสินทรัพย์ไม่มี</t>
  </si>
  <si>
    <t xml:space="preserve">     ตัวตนต่าง ๆ    เมื่อมีข้อบ่งชี้ว่า   สินทรัพย์เกิดการด้อยค่า    โดยพิจารณาจากมูลค่าที่คาดว่าจะได้รับคืนของสินทรัพย์</t>
  </si>
  <si>
    <t xml:space="preserve">     หากมีราคาต่ำกว่าราคาตามบัญชี   ถือว่าสินทรัพย์นั้นเกิดการด้อยค่า   ซึ่งจะรับรู้ผลขาดทุนจากการด้อยค่าดังกล่าวใน</t>
  </si>
  <si>
    <t xml:space="preserve">     งบกำไรขาดทุน และบริษัทฯ จะบันทึกกลับรายการจากการด้อยค่า ต่อเมื่อมีข้อบ่งชี้ว่าการด้อยค่านั้นไม่มีอยู่อีกต่อไป </t>
  </si>
  <si>
    <t xml:space="preserve">     หรือยังมีอยู่แต่เป็นไปในทางที่ลดลง</t>
  </si>
  <si>
    <t xml:space="preserve">            บริษัทฯ  บันทึกรายการสินทรัพย์และหนี้สินที่มีค่าเป็นเงินตราต่างประเทศเป็นเงินบาทในอัตราแลกเปลี่ยน   ณ </t>
  </si>
  <si>
    <t xml:space="preserve">            กำไรขาดทุนจากการแลกเปลี่ยนเงินตรา ถือเป็นรายได้หรือค่าใช้จ่ายในงบกำไรขาดทุนประจำปี</t>
  </si>
  <si>
    <t xml:space="preserve">     วันที่เกิดรายการ   ยอดคงเหลือที่เป็นเงินตราต่างประเทศ ณ วันที่ในงบดุล แปลงค่าเป็นเงินบาทด้วยอัตราแลกเปลี่ยน </t>
  </si>
  <si>
    <t xml:space="preserve">     ณ วันนั้น </t>
  </si>
  <si>
    <t xml:space="preserve">            บริษัทฯ  และพนักงานร่วมกันจัดตั้งกองทุนสำรองเลี้ยงชีพตาม  พ.ร.บ.  กองทุนสำรองเลี้ยงชีพ  พ.ศ.  2530 โดย</t>
  </si>
  <si>
    <t xml:space="preserve">     จัดตั้ง ณ วันที่ 3 มิถุนายน 2539 ทะเบียนเลขที่  41/2539  และมอบหมายให้ผู้จัดการรับอนุญาตเป็นผู้จัดการกองทุนนี้ </t>
  </si>
  <si>
    <t xml:space="preserve">              บริษัทฯ มีนโยบายการจ่ายค่าตอบแทนกรรมการ จากการอนุมัติโดยที่ประชุมสามัญผู้ถือหุ้นครั้งที่ 35 ประจำปี </t>
  </si>
  <si>
    <t xml:space="preserve">     2543    เมื่อวันที่  24   เมษายน  2543    กำหนดจ่ายค่าตอบแทนกรรมการบริษัทที่ปฏิบัติงานมาด้วยความอุตสาหะใน</t>
  </si>
  <si>
    <t xml:space="preserve">     เปลี่ยนแปลง   ซึ่งรายการนี้บริษัทฯ บันทึกไว้ในหมวดค่าใช้จ่ายของบริษัท</t>
  </si>
  <si>
    <t xml:space="preserve">     วงเงินไม่เกิน  12.00  ล้านบาทต่อปี      ทั้งนี้ไม่รวมถึงค่าตอบแทนหรือสวัสดิการที่กรรมการได้รับในฐานะพนักงาน</t>
  </si>
  <si>
    <t xml:space="preserve">     หรือลูกจ้างของบริษัทฯ     โดยให้คณะกรรมการบริษัทนำไปจัดสรรเอง     และให้มีผลใช้ต่อไปทุกปีจนกว่าจะมีการ</t>
  </si>
  <si>
    <t xml:space="preserve">     เงินได้ตามที่กำหนดไว้ในประมวลรัษฎากร</t>
  </si>
  <si>
    <t xml:space="preserve">            มูลค่าที่คาดว่าจะได้รับคืนของสินทรัพย์ หมายถึง  ราคาขายสุทธิหรือมูลค่าจากการใช้ทรัพย์สิน   แล้วแต่ราคาใด</t>
  </si>
  <si>
    <t xml:space="preserve">                      ในปี 2543 บริษัทฯ ทำสัญญาประนีประนอมยอมความกับ บริษัท ศูนย์แพทย์ ศรีราชา จำกัด รับชดใช้</t>
  </si>
  <si>
    <t xml:space="preserve">     หนี้ที่ค้าง จำนวนเงิน 11,405,249.75  บาท โดยผ่อนชำระ 48  งวด  งวดแรกวันที่  1  กันยายน  2543  งวดสุดท้าย</t>
  </si>
  <si>
    <t xml:space="preserve">      ในประเทศ 11 แห่ง จำนวน 206.00  ล้านบาท  อัตราดอกเบี้ย MOR ถึง MOR - 3.50% และ MOR ถึง MOR -2.00% </t>
  </si>
  <si>
    <t xml:space="preserve">      สินเชื่อที่กล่าวข้างต้น   ไม่มีหลักทรัพย์หรือบุคคลใดค้ำประกัน</t>
  </si>
  <si>
    <t xml:space="preserve">       ให้จัดสรรวงเงินให้กู้และ  วงเงินค้ำประกันแก่บริษัทที่มีความสัมพันธ์ทางธุรกิจกับบริษัทภายในวงเงินรวมไม่เกิน </t>
  </si>
  <si>
    <t xml:space="preserve">            สินค้าคงเหลือประเภทซื้อมาขายไป แสดงในราคาทุนหรือมูลค่าสุทธิที่จะได้รับแล้วแต่ราคาใดจะต่ำกว่า ราคาทุน</t>
  </si>
  <si>
    <t xml:space="preserve"> หมายเหตุ     1. ลักษณะความสัมพันธ์</t>
  </si>
  <si>
    <t xml:space="preserve">                         A บริษัทที่มีผู้บริหารร่วมกัน</t>
  </si>
  <si>
    <t xml:space="preserve">                         C บริษัทให้กู้ยืมเงิน</t>
  </si>
  <si>
    <t xml:space="preserve">                         D กรรมการบริษัท</t>
  </si>
  <si>
    <t xml:space="preserve">                     3. รายได้ ประกอบด้วย เงินปันผลรับ 0.16 ล้านบาท, ดอกเบี้ยรับ 16.79 ล้านบาท, ค่าเช่ารับ 5.45 ล้านบาท, และรายได้อื่นๆ 4.72 ล้านบาท</t>
  </si>
  <si>
    <t xml:space="preserve">                         B บริษัทค้ำประกัน</t>
  </si>
  <si>
    <t xml:space="preserve">                    2.  ค่าใช้จ่าย ประกอบด้วย ค่าอุปกรณ์ตั้งโชว์ 23.45 ล้านบาท, ค่าโฆษณาจ่าย 8.86 ล้านบาท,ค่าบริการจ่าย-บริหารคลังสินค้า 5.25 ล้านบาท,</t>
  </si>
  <si>
    <t xml:space="preserve">                    3.  รายได้ ประกอบด้วย เงินปันผลรับ 1.39 ล้านบาท, ดอกเบี้ยรับ 8.58 ล้านบาท, ค่าเช่ารับ 6.87 ล้านบาท, และรายได้อื่นๆ 5.95 ล้านบาท</t>
  </si>
  <si>
    <t xml:space="preserve">                         D บริษัทที่มีความสัมพันธ์กันในไตรมาสก่อน</t>
  </si>
  <si>
    <t xml:space="preserve">                         E  กรรมการบริษัท</t>
  </si>
  <si>
    <t xml:space="preserve">                     2. ค่าใช้จ่าย ประกอบด้วย ค่าใช้จ่ายบริหารพนักงานขาย 60.05 ล้านบาท,  ค่าอุปกรณ์ตั้งโชว์ 19.50 ล้านบาท, ค่าโฆษณาจ่าย 6.73  ล้านบาท,</t>
  </si>
  <si>
    <t xml:space="preserve">                   บริษัทฯ มีการทำสัญญาจะซื้อจะขายที่ดินในโครงการนอร์ธปาร์ค ถนนวิภาวดีรังสิต กับ บริษัท นอร์ธปาร์ค </t>
  </si>
  <si>
    <t>ณ 31 มีนาคม 2544</t>
  </si>
  <si>
    <t xml:space="preserve"> 17.1 กิจการที่มีรายการค้าระหว่างกัน ณ 31 ธันวาคม 2544 และ  มกราคม-มีนาคม  2544 (ต่อ)</t>
  </si>
  <si>
    <t xml:space="preserve">              บริษัทฯ  บันทึกภาษีเงินได้นิติบุคคลที่จะต้องจ่ายในแต่ละปีเป็นค่าใช้จ่ายทั้งหมดในงวดนั้น   และคำนวณภาษี</t>
  </si>
  <si>
    <t xml:space="preserve">     สำหรับงวดด้วยจำนวนหุ้นสามัญที่ออก ณ วันสิ้นงวด</t>
  </si>
  <si>
    <t xml:space="preserve">             กำไรสุทธิต่อหุ้นที่แสดงไว้ในงบกำไรขาดทุนเป็นกำไรต่อหุ้นขั้นพื้นฐานซึ่งคำนวณ โดยการหารยอดกำไรสุทธิ</t>
  </si>
  <si>
    <t xml:space="preserve">     ไม่มีหุ้นสามัญเทียบเท่า</t>
  </si>
  <si>
    <t xml:space="preserve">            ไม่มีการแสดงกำไรต่อหุ้นปรับลดสำหรับงวด 3 เดือน สิ้นสุดวันที่ 31 มีนาคม 2545 และ 2544  เนื่องจากบริษัทฯ </t>
  </si>
  <si>
    <t>31 มีนาคม 2545</t>
  </si>
  <si>
    <t xml:space="preserve">     1 ปี อัตราดอกเบี้ย  6.00% ต่อปี</t>
  </si>
  <si>
    <t xml:space="preserve">                    ณ วันที่ 31  มีนาคม  2545  บริษัทฯ  ลงทุนในตั๋วแลกเงินกับธนาคารพาณิชย์แห่งหนึ่ง ระยะเวลา ตั้งแต่ 7 วัน</t>
  </si>
  <si>
    <t xml:space="preserve">     ถึง  85  วัน  อัตราดอกเบี้ย 1.90% - 2.05% ต่อปี  และลงทุนในตั๋วแลกเงินกับบริษัทที่เกี่ยวข้องกันแห่งหนึ่ง  ระยะเวลา </t>
  </si>
  <si>
    <t xml:space="preserve">     อัตราดอกเบี้ย  6.00% ต่อปี</t>
  </si>
  <si>
    <t xml:space="preserve">                    ณ วันที่ 31 ธันวาคม 2544 บริษัทฯ ลงทุนในตั๋วแลกเงินกับธนาคารพาณิชย์แห่งหนึ่ง ระยะเวลา ตั้งแต่  16 วัน</t>
  </si>
  <si>
    <t xml:space="preserve">     ถึง  29 วัน  อัตราดอกเบี้ย 2.30% - 2.60% ต่อปี  และลงทุนในตั๋วแลกเงินกับบริษัทที่เกี่ยวข้องแห่งหนึ่งระยะเวลา  1  ปี </t>
  </si>
  <si>
    <t>31 ธันวาคม 2544</t>
  </si>
  <si>
    <t>ตั๋วเงินรับการค้า</t>
  </si>
  <si>
    <t>เช็คคืนรอเรียกเก็บ</t>
  </si>
  <si>
    <t>(หัก)   เงินรับล่วงหน้า</t>
  </si>
  <si>
    <t>ค่าเผื่อหนี้สงสัยจะสูญ</t>
  </si>
  <si>
    <t>ลูกหนี้การค้า - สุทธิ</t>
  </si>
  <si>
    <t xml:space="preserve">                      </t>
  </si>
  <si>
    <t>รวมลูกหนี้การค้าและตั๋วเงินรับ - สุทธิ</t>
  </si>
  <si>
    <t xml:space="preserve">                     ณ วันที่ 31 มีนาคม 2545 และ วันที่ 31 ธันวาคม 2544 บริษัทฯ ให้บริษัทที่เกี่ยวข้องกันกู้ยืมเงิน 9  บริษัท</t>
  </si>
  <si>
    <t xml:space="preserve">     จำนวนเงิน 210.92 ล้านบาท อัตราดอกเบี้ย 3.75% - 6.75% ต่อปี และ 8 บริษัท จำนวนเงิน 227.33 ล้านบาท  อัตรา</t>
  </si>
  <si>
    <t xml:space="preserve">                      เงินให้กู้ยืมแก่   บริษัท   อุตสาหกรรมนม  มวกเหล็ก   จำกัด   จำนวนเงินกู้  1.04   ล้านบาท    ปัจจุบัน</t>
  </si>
  <si>
    <t xml:space="preserve">     บริษัท  อุตสาหกรรมนม  มวกเหล็ก  จำกัด   ปิดกิจการและหนีหายไปไม่สามารถติดต่อได้    บริษัทฯ ได้ยื่นฟ้อง</t>
  </si>
  <si>
    <t xml:space="preserve">     กรกฎาคม  2541</t>
  </si>
  <si>
    <t xml:space="preserve">     ต่อศาลจังหวัดสระบุรี     ปัจจุบันอยู่ระหว่างสืบพยาน    บริษัทฯ   ได้ตั้งค่าเผื่อหนี้สงสัยจะสูญจากการให้กู้ยืมใน</t>
  </si>
  <si>
    <t xml:space="preserve">     ส่วนของเงินต้น  จำนวน  1.04   ล้านบาท   และดอกเบี้ยค้างรับจำนวน  0.50   ล้านบาท     ไว้แล้วตั้งแต่วันที่   31  </t>
  </si>
  <si>
    <t xml:space="preserve">     วันที่ 1 สิงหาคม  2547  ในเดือน ธันวาคม  2543   ลูกหนี้ผิดนัดโดยผ่อนชำระงวดที่ 4   จำนวน 172,293.00  บาท </t>
  </si>
  <si>
    <t xml:space="preserve">     จากที่ต้องผ่อนชำระ   จำนวน   200,000.00   บาท     และไม่ผ่อนชำระมาถึงปัจจุบัน     หนี้คงค้างชำระอยู่จำนวน </t>
  </si>
  <si>
    <t xml:space="preserve">     9.1 เงินลงทุนระยะยาว - กิจการที่เกี่ยวข้องกัน</t>
  </si>
  <si>
    <t xml:space="preserve">           9.1.1 หลักทรัพย์ในความต้องการของตลาด - ราคาตลาด</t>
  </si>
  <si>
    <t xml:space="preserve">           9.1.2 เงินลงทุนทั่วไป - ราคาทุนหลังหักค่าเผื่อผลขาดทุนด้อยค่า</t>
  </si>
  <si>
    <t xml:space="preserve">           9.1.3 เงินลงทุนในตราสารหนี้ - ราคาทุน</t>
  </si>
  <si>
    <t xml:space="preserve">     9.2 เงินลงทุนระยะยาว - บริษัทอื่น</t>
  </si>
  <si>
    <t xml:space="preserve">      จ่ายค่าก่อสร้างจนครบตามสัญญา จำนวน 156.05 ล้านบาท และ 179.52 ล้านบาท ตามลำดับ</t>
  </si>
  <si>
    <t xml:space="preserve">           9.2.1 หลักทรัพย์ในความต้องการของตลาด - ราคาตลาด</t>
  </si>
  <si>
    <t xml:space="preserve">           9.2.2 เงินลงทุนทั่วไป - ราคาทุนหลังหักค่าเผื่อผลขาดทุนด้อยค่า</t>
  </si>
  <si>
    <t xml:space="preserve">           9.2.3 เงินลงทุนในตราสารหนี้ - ราคาทุน</t>
  </si>
  <si>
    <t xml:space="preserve"> 12. เงินเบิกเกินบัญชีและเงินกู้ยืมระยะสั้นจากสถาบันการเงิน</t>
  </si>
  <si>
    <t xml:space="preserve"> 13. หุ้นกู้</t>
  </si>
  <si>
    <t xml:space="preserve"> 14. เงินปันผล</t>
  </si>
  <si>
    <t xml:space="preserve"> 15. สำรองตามกฏหมาย</t>
  </si>
  <si>
    <t xml:space="preserve"> 17. รายการกิจการค้าที่เกี่ยวข้องกับบริษัทที่มีความสัมพันธ์ทางธุรกิจ</t>
  </si>
  <si>
    <t xml:space="preserve"> บริษัทที่มีธุรกิจต่อกัน</t>
  </si>
  <si>
    <t xml:space="preserve"> บริษัทร่วมทุน</t>
  </si>
  <si>
    <t xml:space="preserve"> บริษัทที่มีขาดทุนสะสมจำนวนมาก</t>
  </si>
  <si>
    <t>อัตราการคิด</t>
  </si>
  <si>
    <t>วงเงินค้ำประกัน (ล้านบาท)</t>
  </si>
  <si>
    <t>-</t>
  </si>
  <si>
    <t xml:space="preserve">                      รวม</t>
  </si>
  <si>
    <t>………………………….………….กรรมการ      …………………………….…….กรรมการ</t>
  </si>
  <si>
    <t xml:space="preserve"> 17.1 กิจการที่มีรายการค้าระหว่างกัน ณ 31 ธันวาคม 2544 และ  มกราคม-มีนาคม  2544</t>
  </si>
  <si>
    <t xml:space="preserve"> 17.1 กิจการที่มีรายการค้าระหว่างกัน ณ 31 ธันวาคม 2544 และ  มกราคม-มีนาคม 2544(ต่อ)</t>
  </si>
  <si>
    <t>- 6 -</t>
  </si>
  <si>
    <t>- 7 -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</si>
  <si>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</si>
  <si>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</si>
  <si>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</si>
  <si>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</si>
  <si>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</si>
  <si>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</si>
  <si>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</si>
  <si>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</si>
  <si>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</si>
  <si>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</si>
  <si>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</si>
  <si>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</si>
  <si>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</si>
  <si>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</si>
  <si>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</si>
  <si>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</si>
  <si>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</si>
  <si>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</si>
  <si>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</si>
  <si>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</si>
  <si>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</si>
  <si>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</si>
  <si>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 xml:space="preserve"> คงเหลือ</t>
  </si>
  <si>
    <t>6. เงินให้กู้ยืมระยะสั้นแก่กิจการที่เกี่ยวข้องกัน - สุทธิ</t>
  </si>
  <si>
    <r>
      <t xml:space="preserve">7. สินค้าคงเหลือ </t>
    </r>
    <r>
      <rPr>
        <sz val="16"/>
        <rFont val="AngsanaUPC"/>
        <family val="1"/>
      </rPr>
      <t xml:space="preserve">   ประกอบด้วย</t>
    </r>
  </si>
  <si>
    <t xml:space="preserve">                   สิทธิการเช่า - สุทธิ      ประกอบด้วย</t>
  </si>
  <si>
    <t>จำนวน</t>
  </si>
  <si>
    <t>สัญญา</t>
  </si>
  <si>
    <t>ระยะเวลา</t>
  </si>
  <si>
    <t xml:space="preserve"> ( ปี )</t>
  </si>
  <si>
    <t>สิทธิการเช่า - สุทธิ</t>
  </si>
  <si>
    <t>ค่าเช่าที่ต้องจ่ายจนครบสัญญา</t>
  </si>
  <si>
    <t xml:space="preserve">  อาคารพาณิชย์</t>
  </si>
  <si>
    <t xml:space="preserve">  พื้นที่</t>
  </si>
  <si>
    <t>11 - 33 ปี</t>
  </si>
  <si>
    <t>20 - 30 ปี</t>
  </si>
  <si>
    <r>
      <t xml:space="preserve"> </t>
    </r>
    <r>
      <rPr>
        <b/>
        <sz val="16"/>
        <rFont val="AngsanaUPC"/>
        <family val="1"/>
      </rPr>
      <t>8. เงินให้กู้ยืมระยะยาว - สุทธิ</t>
    </r>
    <r>
      <rPr>
        <sz val="16"/>
        <rFont val="AngsanaUPC"/>
        <family val="1"/>
      </rPr>
      <t xml:space="preserve">         ประกอบด้วย</t>
    </r>
  </si>
  <si>
    <t xml:space="preserve">ความ </t>
  </si>
  <si>
    <t>อัตรา</t>
  </si>
  <si>
    <t>ดอกเบี้ย</t>
  </si>
  <si>
    <t>( % )</t>
  </si>
  <si>
    <t>ครบ</t>
  </si>
  <si>
    <t>กำหนด</t>
  </si>
  <si>
    <t>ปี</t>
  </si>
  <si>
    <t>หลักประกัน</t>
  </si>
  <si>
    <t xml:space="preserve"> บริษัท สหเซวา จำกัด</t>
  </si>
  <si>
    <t xml:space="preserve"> บริษัท เฟิสท์ยูไนเต็ด </t>
  </si>
  <si>
    <t xml:space="preserve">     อินดัสทรี จำกัด</t>
  </si>
  <si>
    <t xml:space="preserve"> บริษัท ไทยชิกิโบ จำกัด</t>
  </si>
  <si>
    <t>2550</t>
  </si>
  <si>
    <t>2546</t>
  </si>
  <si>
    <t xml:space="preserve">                   รวม</t>
  </si>
  <si>
    <t xml:space="preserve"> (หัก)  ส่วนของเงินให้กู้ที่ครบภายใน 1 ปี</t>
  </si>
  <si>
    <t xml:space="preserve">  เงินให้กู้ยืมระยะยาว - สุทธิ</t>
  </si>
  <si>
    <t xml:space="preserve"> สัญญา Contract of Assignment of an Obligation</t>
  </si>
  <si>
    <t xml:space="preserve"> ที่ดินดังกล่าว</t>
  </si>
  <si>
    <t xml:space="preserve"> บริษัทที่เกี่ยวข้องกันแห่งหนึ่ง</t>
  </si>
  <si>
    <t xml:space="preserve"> บริษัทที่เกี่ยวข้องกัน จำนวน 5 ราย</t>
  </si>
  <si>
    <t xml:space="preserve"> 17.1 กิจการที่มีรายการค้าระหว่างกัน ณ 31  มีนาคม  2545 และ  มกราคม-มีนาคม  2545</t>
  </si>
  <si>
    <t xml:space="preserve"> 17.1 กิจการที่มีรายการค้าระหว่างกัน ณ 31  มีนาคม  2545 และ  มกราคม-มีนาคม  2545(ต่อ)</t>
  </si>
  <si>
    <r>
      <t xml:space="preserve"> </t>
    </r>
    <r>
      <rPr>
        <b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    ลักษณะความสัมพันธ์</t>
    </r>
  </si>
  <si>
    <r>
      <t xml:space="preserve"> 18. ข้อมูลจำแนกตามส่วนงาน </t>
    </r>
    <r>
      <rPr>
        <sz val="16"/>
        <rFont val="AngsanaUPC"/>
        <family val="1"/>
      </rPr>
      <t xml:space="preserve">        ตามยอดขาย</t>
    </r>
  </si>
  <si>
    <t xml:space="preserve">                                        รวม</t>
  </si>
  <si>
    <t xml:space="preserve"> 19. เครื่องมือทางการเงิน</t>
  </si>
  <si>
    <t xml:space="preserve">      19.1 การบริหารความเสี่ยง</t>
  </si>
  <si>
    <t xml:space="preserve">      19.2 ความเสื่ยงเกี่ยวกับอัตราดอกเบี้ย</t>
  </si>
  <si>
    <t xml:space="preserve">               บริษัทฯ ไม่มีนโยบายในการประกอบธุรกรรมทางตราสารการเงินเพื่อการเก็งกำไรหรือเพื่อการค้า</t>
  </si>
  <si>
    <t xml:space="preserve">      19.3 ความเสี่ยงจากอัตราแลกเปลี่ยน</t>
  </si>
  <si>
    <t xml:space="preserve">     19.4 ความเสี่ยงด้านสินเชื่อ</t>
  </si>
  <si>
    <t xml:space="preserve">     19.5 มูลค่ายุติธรรม</t>
  </si>
  <si>
    <t xml:space="preserve">              เนื่องจากสินทรัพย์และหนี้สินทางการเงิน มีอัตราดอกเบี้ยในเกณฑ์เดียวกับตลาด บริษัทฯ เชื่อว่ามูลค่ายุติธรรม</t>
  </si>
  <si>
    <t xml:space="preserve">      ของสินทรัพย์และหนี้สินทางการเงิน ไม่มีความแตกต่างอย่างเป็นนัยสำคัญ</t>
  </si>
  <si>
    <t xml:space="preserve"> 20. เหตุการณ์ภายหลังวันที่ในงบการเงิน</t>
  </si>
  <si>
    <t xml:space="preserve"> 21. การนำเสนองบการเงิน</t>
  </si>
  <si>
    <t xml:space="preserve">มกราคม-มีนาคม  2545 </t>
  </si>
  <si>
    <t>ลำดับ</t>
  </si>
  <si>
    <t>เจ้าหนี้การค้า</t>
  </si>
  <si>
    <t>ซื้อที่ดิน อาคาร</t>
  </si>
  <si>
    <t>ที่</t>
  </si>
  <si>
    <t>และรายได้</t>
  </si>
  <si>
    <t>และค่าใช้จ่าย</t>
  </si>
  <si>
    <t>และอุปกรณ์/</t>
  </si>
  <si>
    <t>ขายสินค้า</t>
  </si>
  <si>
    <t>รายได้</t>
  </si>
  <si>
    <t>ซื้อสินค้า</t>
  </si>
  <si>
    <t>ค่าใช้จ่าย</t>
  </si>
  <si>
    <t>ค้างรับ</t>
  </si>
  <si>
    <t>ค้างจ่าย</t>
  </si>
  <si>
    <t>สิทธิการเช่า</t>
  </si>
  <si>
    <t xml:space="preserve"> เท็กซ์ไทล์เพรสทีจ</t>
  </si>
  <si>
    <t xml:space="preserve"> ไทยวาโก้</t>
  </si>
  <si>
    <t xml:space="preserve"> ธนูลักษณ์</t>
  </si>
  <si>
    <t xml:space="preserve"> บูติคนิวซิตี้</t>
  </si>
  <si>
    <t xml:space="preserve"> ประชาอาภรณ์</t>
  </si>
  <si>
    <t xml:space="preserve"> แพนเอเซียฟุตแวร์</t>
  </si>
  <si>
    <t xml:space="preserve"> ฟาร์อีสท์ ดีดีบี</t>
  </si>
  <si>
    <t xml:space="preserve"> สหพัฒนพิบูล</t>
  </si>
  <si>
    <t xml:space="preserve"> สหพัฒนาอินเตอร์โฮลดิ้ง</t>
  </si>
  <si>
    <t xml:space="preserve"> เอส แอนด์ เจ อินเตอร์เนชั่น</t>
  </si>
  <si>
    <t xml:space="preserve"> แนล เอนเตอร์ไพรส์</t>
  </si>
  <si>
    <t xml:space="preserve"> โอ ซี ซี</t>
  </si>
  <si>
    <t xml:space="preserve"> บางกอกไนล่อน</t>
  </si>
  <si>
    <t xml:space="preserve"> แชมป์เอช</t>
  </si>
  <si>
    <t xml:space="preserve"> บางกอก โตเกียว ซ็อคส์</t>
  </si>
  <si>
    <t xml:space="preserve"> เฟิสท์ยูไนเต็ดอินดัสตรี้</t>
  </si>
  <si>
    <t xml:space="preserve"> ไลอ้อน(ประเทศไทย)</t>
  </si>
  <si>
    <t xml:space="preserve"> สหชลผลพืช</t>
  </si>
  <si>
    <t xml:space="preserve"> สหเซวา</t>
  </si>
  <si>
    <t xml:space="preserve"> อินเตอร์เนชั่นแนล</t>
  </si>
  <si>
    <t xml:space="preserve"> แลบบอราทอรีส์</t>
  </si>
  <si>
    <t xml:space="preserve"> ฮูเวอร์อุตสาหกรรม</t>
  </si>
  <si>
    <t xml:space="preserve"> (ประเทศไทย)</t>
  </si>
  <si>
    <t xml:space="preserve"> เค อาร์ เอส ลอจิสติคส์</t>
  </si>
  <si>
    <t xml:space="preserve"> ไทยคิวพี</t>
  </si>
  <si>
    <t xml:space="preserve"> ไทยลอตเต้</t>
  </si>
  <si>
    <t xml:space="preserve"> เอกเสาวรส</t>
  </si>
  <si>
    <t xml:space="preserve"> INTERNATIONAL</t>
  </si>
  <si>
    <t xml:space="preserve"> COMMERCIAL</t>
  </si>
  <si>
    <t xml:space="preserve"> COORDINATION(HK) </t>
  </si>
  <si>
    <t xml:space="preserve"> I &amp; I (ITOKIN I.C.C.)PTE.</t>
  </si>
  <si>
    <t xml:space="preserve"> LTD.</t>
  </si>
  <si>
    <t xml:space="preserve"> อินเตอร์เนชั่นแนล คอม</t>
  </si>
  <si>
    <t xml:space="preserve"> เมอร์เชียล โคออร์ดิเนชั่น</t>
  </si>
  <si>
    <t xml:space="preserve"> ไข่ ไอ.ที. เซอร์วิส </t>
  </si>
  <si>
    <t xml:space="preserve"> เค คอมเมอร์เชียล แอนด์</t>
  </si>
  <si>
    <t xml:space="preserve"> คอนสตัคชั่น</t>
  </si>
  <si>
    <t xml:space="preserve"> แคน</t>
  </si>
  <si>
    <t xml:space="preserve"> โคราชวัฒนา</t>
  </si>
  <si>
    <t xml:space="preserve"> ซัน แอนด์ แซนด์</t>
  </si>
  <si>
    <t xml:space="preserve"> ซิลเวอร์เรน</t>
  </si>
  <si>
    <t xml:space="preserve"> ซี.วี.วี. โฮเต็ล บิวซิเนส</t>
  </si>
  <si>
    <t xml:space="preserve"> ดีเอฟ อินเตอร์</t>
  </si>
  <si>
    <t xml:space="preserve"> เดอะมอลล์ราชสีมา</t>
  </si>
  <si>
    <t xml:space="preserve"> เทรชเชอร์ฮิลล์</t>
  </si>
  <si>
    <t xml:space="preserve"> ไทยกุลแซ่</t>
  </si>
  <si>
    <t xml:space="preserve"> ไทเกอร์ ดิสทริบิวชั่น</t>
  </si>
  <si>
    <t xml:space="preserve"> แอนด์  โลจิสติคส์</t>
  </si>
  <si>
    <t xml:space="preserve"> ไทยคิวบิค เทคโนโลยี</t>
  </si>
  <si>
    <t xml:space="preserve"> ไทยทาเคดะเลซ</t>
  </si>
  <si>
    <t xml:space="preserve"> เบล เมซอง(ประเทศไทย)</t>
  </si>
  <si>
    <t xml:space="preserve"> ปากน้ำโพวัฒนา</t>
  </si>
  <si>
    <t xml:space="preserve"> มหาราชพฤกษ์</t>
  </si>
  <si>
    <t xml:space="preserve"> ราชสีมาชอปปิ้งคอมเพล็กซ์</t>
  </si>
  <si>
    <t xml:space="preserve"> สุขทรรศน์</t>
  </si>
  <si>
    <t xml:space="preserve"> ไหมทอง</t>
  </si>
  <si>
    <t xml:space="preserve"> อินเตอร์เซาท์</t>
  </si>
  <si>
    <t xml:space="preserve"> อินทนิลเชียงใหม่</t>
  </si>
  <si>
    <t xml:space="preserve"> อีสเทิร์น ไอ ซี ซี</t>
  </si>
  <si>
    <t xml:space="preserve"> ไอ. ดี. เอฟ</t>
  </si>
  <si>
    <t xml:space="preserve"> ราชาอูชิโน</t>
  </si>
  <si>
    <t xml:space="preserve"> ไทยอรุซ</t>
  </si>
  <si>
    <t xml:space="preserve"> แกรนด์สตาร์ อินดัสตรี</t>
  </si>
  <si>
    <t xml:space="preserve"> ซันไรซ์  การ์เมนท์</t>
  </si>
  <si>
    <t xml:space="preserve"> ไทยชิกิโบ</t>
  </si>
  <si>
    <t xml:space="preserve"> ไทยนาคามูระ ลาเบล</t>
  </si>
  <si>
    <t xml:space="preserve"> ภัทยาอุตสาหกิจ</t>
  </si>
  <si>
    <t xml:space="preserve"> วีน</t>
  </si>
  <si>
    <t xml:space="preserve"> เอสเอสดีซี(ไทเกอร์เท็กซ์)</t>
  </si>
  <si>
    <t xml:space="preserve"> ไทยคามาย่า</t>
  </si>
  <si>
    <t xml:space="preserve"> ไทยฟูจิย่า</t>
  </si>
  <si>
    <t xml:space="preserve"> สหไดเร็กชั่น อินเตอร์</t>
  </si>
  <si>
    <t xml:space="preserve"> เนชั่นแนล</t>
  </si>
  <si>
    <t xml:space="preserve"> สหเอเซียแปซิฟิค</t>
  </si>
  <si>
    <t xml:space="preserve"> เอช แอนด์ บี อินเตอร์เท็กซ์</t>
  </si>
  <si>
    <t xml:space="preserve"> โอสถ อินเตอร์</t>
  </si>
  <si>
    <t xml:space="preserve"> แลบบอราทอรี่ส์ </t>
  </si>
  <si>
    <t xml:space="preserve"> โทเทิลเวย์อิมเมจ</t>
  </si>
  <si>
    <t xml:space="preserve"> เลทเธอร์แฟชั่น</t>
  </si>
  <si>
    <t xml:space="preserve"> ท้อปเทร็นด์ แมนูแฟคเจอริ่ง</t>
  </si>
  <si>
    <t xml:space="preserve"> ไทยสเตเฟล็กซ์</t>
  </si>
  <si>
    <t xml:space="preserve"> ศูนย์แพทย์ศรีราชา</t>
  </si>
  <si>
    <t xml:space="preserve"> อุตสาหกรรมนมมวกเหล็ก</t>
  </si>
  <si>
    <t xml:space="preserve"> พิทักษ์กิจ</t>
  </si>
  <si>
    <t xml:space="preserve"> ฮัวถอ(ประเทศไทย)</t>
  </si>
  <si>
    <t xml:space="preserve"> นายบุญเกียรติ  โชควัฒนา</t>
  </si>
  <si>
    <t xml:space="preserve">                         ค่าใช้จ่ายในการขาย 8.69 ล้านบาท, ค่าภาชนะหีบห่อ 3.19 ล้านบาท และค่าใช้จ่ายอื่นๆ 16.85 ล้านบาท</t>
  </si>
  <si>
    <t xml:space="preserve">มกราคม-มีนาคม  2544 </t>
  </si>
  <si>
    <t>นิวซิตี้(กรุงเทพ)</t>
  </si>
  <si>
    <t>บูติคนิวซิตี้</t>
  </si>
  <si>
    <t>มอลเทน(ไทยแลนด์)</t>
  </si>
  <si>
    <t xml:space="preserve"> ยู ซี ซี อูเอะชิม่า คอฟฟี่</t>
  </si>
  <si>
    <t>AD</t>
  </si>
  <si>
    <t>ไทยมอนเตอร์</t>
  </si>
  <si>
    <t>E</t>
  </si>
  <si>
    <t xml:space="preserve">                         8.76 ล้านบาท</t>
  </si>
  <si>
    <t xml:space="preserve"> ที.ยู.ซี.อีลาสติค</t>
  </si>
  <si>
    <t>บริษัท ไอ. ซี. ซี. อินเตอร์เนชั่นแนล จำกัด (มหาชน)</t>
  </si>
  <si>
    <t>หมายเหตุประกอบงบการเงิน</t>
  </si>
  <si>
    <t>1. ข้อความทั่วไป</t>
  </si>
  <si>
    <t xml:space="preserve">     1.2 บริษัทฯ ประกอบกิจการตัวแทนจำหน่ายสินค้าอุปโภคบริโภค</t>
  </si>
  <si>
    <t>2. เกณฑ์การเสนองบการเงิน</t>
  </si>
  <si>
    <t>3. สรุปนโยบายการบัญชีที่สำคัญ</t>
  </si>
  <si>
    <t>- 2 -</t>
  </si>
  <si>
    <t xml:space="preserve">                                      อาคารและสิ่งปลูกสร้าง</t>
  </si>
  <si>
    <t>20        ปี</t>
  </si>
  <si>
    <t xml:space="preserve">                                      ครุภัณฑ์และทรัพย์สินอื่น</t>
  </si>
  <si>
    <t xml:space="preserve"> 5         ปี</t>
  </si>
  <si>
    <t>- 3 -</t>
  </si>
  <si>
    <r>
      <t>4. เงินลงทุนชั่วคราว</t>
    </r>
    <r>
      <rPr>
        <sz val="16"/>
        <rFont val="AngsanaUPC"/>
        <family val="1"/>
      </rPr>
      <t xml:space="preserve">     ประกอบด้วย</t>
    </r>
  </si>
  <si>
    <t>ณ 31 มีนาคม 2545</t>
  </si>
  <si>
    <t>บาท</t>
  </si>
  <si>
    <t>ณ 31 ธันวาคม 2544</t>
  </si>
  <si>
    <t xml:space="preserve">                      เงินฝากประจำธนาคาร</t>
  </si>
  <si>
    <t xml:space="preserve">                      ตั๋วแลกเงิน - ธนาคาร ไดอิชิคังเงียว จำกัด</t>
  </si>
  <si>
    <t xml:space="preserve">                      ตั๋วแลกเงิน - บมจ.สหพัฒนาอินเตอร์โฮลดิ้ง</t>
  </si>
  <si>
    <t xml:space="preserve">                                         รวม</t>
  </si>
  <si>
    <r>
      <t>5. ลูกหนี้การค้าและตั๋วเงินรับ - สุทธิ</t>
    </r>
    <r>
      <rPr>
        <sz val="16"/>
        <rFont val="AngsanaUPC"/>
        <family val="1"/>
      </rPr>
      <t xml:space="preserve">      ประกอบด้วย</t>
    </r>
  </si>
  <si>
    <t xml:space="preserve">     5.1 ลูกหนี้การค้าและตั๋วเงินรับ - กิจการที่เกี่ยวข้องกัน</t>
  </si>
  <si>
    <t>- 4 -</t>
  </si>
  <si>
    <t xml:space="preserve">     5.2 ลูกหนี้การค้าและตั๋วเงินรับ - บริษัทอื่น</t>
  </si>
  <si>
    <t>จำนวนราย</t>
  </si>
  <si>
    <t>จำนวนเงิน (ล้านบาท)</t>
  </si>
  <si>
    <t>ณ วันที่</t>
  </si>
  <si>
    <t>เกินกำหนด</t>
  </si>
  <si>
    <t>รวม</t>
  </si>
  <si>
    <t>ลูกหนี้การค้า</t>
  </si>
  <si>
    <t>%</t>
  </si>
  <si>
    <t xml:space="preserve"> 6-12 เดือน</t>
  </si>
  <si>
    <t>มากกว่า 12 เดือน</t>
  </si>
  <si>
    <t>ล้านบาท</t>
  </si>
  <si>
    <t>31 มี.ค. 45</t>
  </si>
  <si>
    <t>3,748.83</t>
  </si>
  <si>
    <t>31 ธ.ค. 44</t>
  </si>
  <si>
    <t>3,780.60</t>
  </si>
  <si>
    <t xml:space="preserve">          เงินให้กู้ยืมแก่กิจการที่เกี่ยวข้องกัน</t>
  </si>
  <si>
    <t>- 5 -</t>
  </si>
  <si>
    <t>ลักษณะ</t>
  </si>
  <si>
    <t>จำนวนเงิน</t>
  </si>
  <si>
    <t>เพิ่ม (ลด)</t>
  </si>
  <si>
    <t>รายชื่อ</t>
  </si>
  <si>
    <t>ความ</t>
  </si>
  <si>
    <t xml:space="preserve"> ณ 31 มีนาคม 2545</t>
  </si>
  <si>
    <t>สัมพันธ์</t>
  </si>
  <si>
    <t>(บาท)</t>
  </si>
  <si>
    <t xml:space="preserve"> เงินให้กู้ยืม</t>
  </si>
  <si>
    <t xml:space="preserve">     สหเอเชียแปซิฟิค</t>
  </si>
  <si>
    <t>AC</t>
  </si>
  <si>
    <t xml:space="preserve">     พิทักษ์กิจ</t>
  </si>
  <si>
    <t>C</t>
  </si>
  <si>
    <t xml:space="preserve">     แคน</t>
  </si>
  <si>
    <t>ABC</t>
  </si>
  <si>
    <t xml:space="preserve">     อินเตอร์เนชั่นแนล คอมเมอร์เชียล </t>
  </si>
  <si>
    <t xml:space="preserve">         โคออดิเนชั่น</t>
  </si>
  <si>
    <t xml:space="preserve">     เอสเอสดีซี (ไทเกอร์เท็กซ์)</t>
  </si>
  <si>
    <t xml:space="preserve">     อุตสาหกรรมนมมวกเหล็ก</t>
  </si>
  <si>
    <t xml:space="preserve">     ศูนย์แพทย์ศรีราชา</t>
  </si>
  <si>
    <t xml:space="preserve">     ไทยนาคามูระ ลาเบล</t>
  </si>
  <si>
    <t xml:space="preserve">     ไข่ ไอ.ที. เซอร์วิส</t>
  </si>
  <si>
    <t>BC</t>
  </si>
  <si>
    <t xml:space="preserve">                    รวม</t>
  </si>
  <si>
    <t xml:space="preserve"> (หัก)    ค่าเผื่อหนี้สงสัยจะสูญ</t>
  </si>
  <si>
    <t xml:space="preserve"> บวก    เงินให้กู้ยืมระยะยาวที่ครบกำหนดภายใน 1 ปี</t>
  </si>
  <si>
    <t xml:space="preserve"> เงินให้กู้ยืมระยะสั้น - สุทธิ</t>
  </si>
  <si>
    <t xml:space="preserve">                        A  บริษัทที่มีผู้บริหารร่วมกัน</t>
  </si>
  <si>
    <t xml:space="preserve">                        B  บริษัทค้ำประกันให้</t>
  </si>
  <si>
    <t xml:space="preserve">                        C  บริษัทให้กู้ยืมเงิน</t>
  </si>
  <si>
    <r>
      <t xml:space="preserve"> </t>
    </r>
    <r>
      <rPr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    ลักษณะความสัมพันธ์</t>
    </r>
  </si>
  <si>
    <t xml:space="preserve">                           รวม</t>
  </si>
  <si>
    <t>รวมเงินลงทุนระยะยาว - สุทธิ</t>
  </si>
  <si>
    <t>- 8 -</t>
  </si>
  <si>
    <t>ชื่อบริษัท</t>
  </si>
  <si>
    <t>ความสัมพันธ์</t>
  </si>
  <si>
    <t>ประเภทกิจการ</t>
  </si>
  <si>
    <t>ราคาทุน</t>
  </si>
  <si>
    <t>(ล้านบาท)</t>
  </si>
  <si>
    <t>ทุนชำระแล้ว</t>
  </si>
  <si>
    <t>สัดส่วน</t>
  </si>
  <si>
    <t>เงินลงทุน</t>
  </si>
  <si>
    <t>(%)</t>
  </si>
  <si>
    <t>ราคาตลาด</t>
  </si>
  <si>
    <t xml:space="preserve"> 1. เอส แอนด์ เจ อินเตอร์เนชั่นแนล</t>
  </si>
  <si>
    <t xml:space="preserve">     เอนเตอร์ไพรส์</t>
  </si>
  <si>
    <t xml:space="preserve"> 2. เท็กซ์ไทล์เพรสทีจ</t>
  </si>
  <si>
    <t xml:space="preserve"> 3. ฟาร์อีสท์ ดีดีบี</t>
  </si>
  <si>
    <t xml:space="preserve"> 4. สหพัฒนาอินเตอร์ โฮลดิ้ง</t>
  </si>
  <si>
    <t xml:space="preserve"> 5. บูติคนิวซิตี้</t>
  </si>
  <si>
    <t xml:space="preserve"> 6. โอ ซี ซี</t>
  </si>
  <si>
    <t xml:space="preserve"> อุปกรณ์และชิ้นส่วน</t>
  </si>
  <si>
    <t>พลาสติก</t>
  </si>
  <si>
    <t xml:space="preserve"> ชิ้นส่วนรถยนต์</t>
  </si>
  <si>
    <t>ที่เป็นยาง</t>
  </si>
  <si>
    <t xml:space="preserve">       FOODS  </t>
  </si>
  <si>
    <t xml:space="preserve"> 33. KUNMING TATONGY            # </t>
  </si>
  <si>
    <t xml:space="preserve"> บะหมี่มาม่าใน</t>
  </si>
  <si>
    <t xml:space="preserve"> ประเทศเวียดนาม</t>
  </si>
  <si>
    <t xml:space="preserve"> 37. PUNING ITOKIN FASHION   #</t>
  </si>
  <si>
    <t xml:space="preserve"> 42. อินเตอร์เนชั่นแนล </t>
  </si>
  <si>
    <t xml:space="preserve">       แลบบอราทอรีส์</t>
  </si>
  <si>
    <t xml:space="preserve">       COSMETICS                            </t>
  </si>
  <si>
    <t>(1US$ = 25.25 บาท ณ 1 เมย. 39)</t>
  </si>
  <si>
    <t xml:space="preserve">       อินเตอร์เนชั่นแนล</t>
  </si>
  <si>
    <t xml:space="preserve"> เฟอร์นิเจอร์ตามสั่ง</t>
  </si>
  <si>
    <t xml:space="preserve">       PTE. LTD.</t>
  </si>
  <si>
    <t xml:space="preserve"> ผลิตยางยืดหยุ่น </t>
  </si>
  <si>
    <t xml:space="preserve"> ตีเกลียว และรับจ้าง</t>
  </si>
  <si>
    <t xml:space="preserve"> บะหมี่กึ่งสำเร็จรูป </t>
  </si>
  <si>
    <t xml:space="preserve"> 4 ME</t>
  </si>
  <si>
    <t xml:space="preserve"> 79. ยู ซี ซี อูเอะชิม่า คอฟฟี่ </t>
  </si>
  <si>
    <t xml:space="preserve"> จัดจำหน่ายกาแฟ</t>
  </si>
  <si>
    <t xml:space="preserve"> สำเร็จรูปและกาแฟ</t>
  </si>
  <si>
    <t xml:space="preserve"> บดตามสำนักงาน</t>
  </si>
  <si>
    <t xml:space="preserve">                       2.   #  บริษัทที่ลงทุนในต่างประเทศ</t>
  </si>
  <si>
    <t xml:space="preserve">                           A   บริษัทที่มีผู้บริหารร่วมกัน</t>
  </si>
  <si>
    <t xml:space="preserve">                           B   บริษัทค้ำประกันให้</t>
  </si>
  <si>
    <t xml:space="preserve">                           C   บริษัทให้กู้ยืมเงิน</t>
  </si>
  <si>
    <t xml:space="preserve">                           D   บริษัทที่มีความสัมพันธ์กันในไตรมาสก่อน</t>
  </si>
  <si>
    <t xml:space="preserve">     9.2.2 เงินลงทุนทั่วไป - บริษัทอื่น  ประกอบด้วย</t>
  </si>
  <si>
    <t xml:space="preserve"> 20. อิมพีเรียล เทคโนโลยี่ แมเนจเม้นท์ เซอร์วิส</t>
  </si>
  <si>
    <t xml:space="preserve"> 26. สมโพธิ์ เจแปน ประกันภัย (ประเทศไทย)</t>
  </si>
  <si>
    <t xml:space="preserve"> ดอกเบี้ยเงินฝาก 12 เดือนเฉลี่ย </t>
  </si>
  <si>
    <t xml:space="preserve"> + 2.0% ( ปีที่ 4-5 )</t>
  </si>
  <si>
    <t xml:space="preserve"> 10.125%</t>
  </si>
  <si>
    <t>มกราคม-มีนาคม  2545</t>
  </si>
  <si>
    <t xml:space="preserve">                         ค่าบริการจ่าย-บริหารคลังสินค้า 8.10 ล้านบาท, ค่าใช้จ่ายในการขาย 5.44 ล้านบาท, ค่าภาชนะหีบห่อ 3.32 ล้านบาท และค่าใช้จ่ายอื่นๆ</t>
  </si>
  <si>
    <t xml:space="preserve">     คำนวณโดยวิธีถัวเฉลี่ยถ่วงน้ำหนัก</t>
  </si>
  <si>
    <t xml:space="preserve">            เงินลงทุนระยะยาวที่เป็นหลักทรัพย์นอกตลาดในประเทศ ถือเป็นเงินลงทุนทั่วไป แสดงในราคาทุนหลังหักค่าเผื่อ</t>
  </si>
  <si>
    <t xml:space="preserve">      ผลขาดทุนจากการด้อยค่าแล้ว</t>
  </si>
  <si>
    <t xml:space="preserve">            เงินลงทุนระยะยาวที่เป็นหลักทรัพย์นอกตลาดในต่างประเทศ    ถือเป็นเงินลงทุนทั่วไป   บันทึกด้วยราคาทุนหลัง</t>
  </si>
  <si>
    <t xml:space="preserve">     หักค่าเผื่อผลขาดทุนจากการด้อยค่าแล้ว โดยแปลงค่าเป็นเงินบาทตามอัตราแลกเปลี่ยน ณ วันที่เกิดรายการ</t>
  </si>
  <si>
    <t xml:space="preserve">     ของเครื่องคอมพิวเตอร์ดังกล่าวไม่ต่ำกว่าจำนวนปีที่กำหนดไว้ในพระราชกฤษฎีกา   (ฉบับที่  22)     ว่าด้วยการหักค่า</t>
  </si>
  <si>
    <t xml:space="preserve">     3.7 รายการบัญชีที่เป็นเงินตราต่างประเทศ</t>
  </si>
  <si>
    <t xml:space="preserve">     จะสูงกว่าและจะประมาณจากสินทรัพย์แต่ละรายการ หรือ หน่วยสินทรัพย์ที่ก่อให้เกิดเงินสดแล้วแต่กรณี</t>
  </si>
  <si>
    <t xml:space="preserve">     3.8  กองทุนสำรองเลี้ยงชีพ</t>
  </si>
  <si>
    <t xml:space="preserve">     โดยหักจากเงินเดือนพนักงานส่วนหนึ่งและบริษัทฯ   จ่ายสมทบส่วนหนึ่ง      และจะจ่ายให้พนักงานในกรณีที่ออกจาก</t>
  </si>
  <si>
    <t xml:space="preserve">     งานตามระเบียบการที่กำหนด</t>
  </si>
  <si>
    <t xml:space="preserve">     3.9 นโยบายการจ่ายค่าตอบแทนกรรมการ</t>
  </si>
  <si>
    <t xml:space="preserve">     3.10 ภาษีเงินได้</t>
  </si>
  <si>
    <t xml:space="preserve">     3.11 กำไรต่อหุ้นขั้นพื้นฐาน</t>
  </si>
</sst>
</file>

<file path=xl/styles.xml><?xml version="1.0" encoding="utf-8"?>
<styleSheet xmlns="http://schemas.openxmlformats.org/spreadsheetml/2006/main">
  <numFmts count="18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t#,##0_);\(t#,##0\)"/>
    <numFmt numFmtId="195" formatCode="t#,##0_);[Red]\(t#,##0\)"/>
    <numFmt numFmtId="196" formatCode="_(&quot;฿&quot;* t#,##0_);_(&quot;฿&quot;* \(t#,##0\);_(&quot;฿&quot;* &quot;-&quot;_);_(@_)"/>
    <numFmt numFmtId="197" formatCode="d\ ดดดด\ &quot;พ.ศ.&quot;\ bbbb"/>
    <numFmt numFmtId="198" formatCode="ว\ ดดดด\ &quot;ค.ศ.&quot;\ คคคค"/>
    <numFmt numFmtId="199" formatCode="&quot;วันที่&quot;\ ว\ ดดดด\ ปปปป"/>
    <numFmt numFmtId="200" formatCode="d\ ดดด\ bb"/>
    <numFmt numFmtId="201" formatCode="ว\ ดดด\ ปป"/>
    <numFmt numFmtId="202" formatCode="วว/ดด/ปป"/>
    <numFmt numFmtId="203" formatCode="ชช:นน:ทท"/>
    <numFmt numFmtId="204" formatCode="ช\.นน\ &quot;น.&quot;"/>
    <numFmt numFmtId="205" formatCode="t0.00E+00"/>
    <numFmt numFmtId="206" formatCode="&quot;฿&quot;t#,##0_);\(&quot;฿&quot;t#,##0\)"/>
    <numFmt numFmtId="207" formatCode="&quot;฿&quot;t#,##0_);[Red]\(&quot;฿&quot;t#,##0\)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_(\฿* t#,##0_);_(\฿* \(t#,##0\);_(\฿* &quot;-&quot;_);_(@_)"/>
    <numFmt numFmtId="215" formatCode="\฿t#,##0_);\(\฿t#,##0\)"/>
    <numFmt numFmtId="216" formatCode="\฿t#,##0_);[Red]\(\฿t#,##0\)"/>
    <numFmt numFmtId="217" formatCode="_(* #,##0.000_);_(* \(#,##0.000\);_(* &quot;-&quot;??_);_(@_)"/>
    <numFmt numFmtId="218" formatCode="_(* #,##0.0_);_(* \(#,##0.0\);_(* &quot;-&quot;??_);_(@_)"/>
    <numFmt numFmtId="219" formatCode="_(* #,##0_);_(* \(#,##0\);_(* &quot;-&quot;??_);_(@_)"/>
    <numFmt numFmtId="220" formatCode="&quot;$&quot;#,##0_);\(&quot;$&quot;#,##0\)"/>
    <numFmt numFmtId="221" formatCode="&quot;$&quot;#,##0_);[Red]\(&quot;$&quot;#,##0\)"/>
    <numFmt numFmtId="222" formatCode="&quot;$&quot;#,##0.00_);\(&quot;$&quot;#,##0.00\)"/>
    <numFmt numFmtId="223" formatCode="&quot;$&quot;#,##0.00_);[Red]\(&quot;$&quot;#,##0.00\)"/>
    <numFmt numFmtId="224" formatCode="_(&quot;$&quot;* #,##0_);_(&quot;$&quot;* \(#,##0\);_(&quot;$&quot;* &quot;-&quot;_);_(@_)"/>
    <numFmt numFmtId="225" formatCode="_(&quot;$&quot;* #,##0.00_);_(&quot;$&quot;* \(#,##0.00\);_(&quot;$&quot;* &quot;-&quot;??_);_(@_)"/>
    <numFmt numFmtId="226" formatCode="&quot;N$&quot;#,##0_);\(&quot;N$&quot;#,##0\)"/>
    <numFmt numFmtId="227" formatCode="&quot;N$&quot;#,##0_);[Red]\(&quot;N$&quot;#,##0\)"/>
    <numFmt numFmtId="228" formatCode="&quot;N$&quot;#,##0.00_);\(&quot;N$&quot;#,##0.00\)"/>
    <numFmt numFmtId="229" formatCode="&quot;N$&quot;#,##0.00_);[Red]\(&quot;N$&quot;#,##0.00\)"/>
    <numFmt numFmtId="230" formatCode="_(&quot;N$&quot;* #,##0_);_(&quot;N$&quot;* \(#,##0\);_(&quot;N$&quot;* &quot;-&quot;_);_(@_)"/>
    <numFmt numFmtId="231" formatCode="_(&quot;N$&quot;* #,##0.00_);_(&quot;N$&quot;* \(#,##0.00\);_(&quot;N$&quot;* &quot;-&quot;??_);_(@_)"/>
    <numFmt numFmtId="232" formatCode="0.0"/>
    <numFmt numFmtId="233" formatCode="#,##0.0"/>
    <numFmt numFmtId="234" formatCode="mmmm\ d\,\ yyyy"/>
    <numFmt numFmtId="235" formatCode="mm/dd/yy"/>
    <numFmt numFmtId="236" formatCode="#,##0.00000"/>
    <numFmt numFmtId="237" formatCode="&quot;$&quot;#,##0.000_);\(&quot;$&quot;#,##0.00\)"/>
    <numFmt numFmtId="238" formatCode="0.0%"/>
    <numFmt numFmtId="239" formatCode="&quot;$&quot;#,##0.0000_);\(&quot;$&quot;#,##0.000\)"/>
    <numFmt numFmtId="240" formatCode="&quot;$&quot;#,##0"/>
    <numFmt numFmtId="241" formatCode="&quot;$&quot;#,##0.0000"/>
    <numFmt numFmtId="242" formatCode="&quot;$&quot;#,##0.000"/>
    <numFmt numFmtId="243" formatCode="&quot;$&quot;#,##0.00_);\(&quot;$&quot;#,##0.0\)"/>
    <numFmt numFmtId="244" formatCode="&quot;$&quot;#,##0.0000_);\(&quot;$&quot;#,##0.0000\)"/>
    <numFmt numFmtId="245" formatCode="&quot;$&quot;#,##0.00000_);\(&quot;$&quot;#,##0.00000\)"/>
    <numFmt numFmtId="246" formatCode="&quot;$&quot;#,##0.00000"/>
    <numFmt numFmtId="247" formatCode="&quot;$&quot;#,##0.0"/>
    <numFmt numFmtId="248" formatCode="&quot;$&quot;#,##0.00"/>
    <numFmt numFmtId="249" formatCode="_(&quot;$&quot;* #,##0.000_);_(&quot;$&quot;* \(#,##0.000\);_(&quot;$&quot;* &quot;-&quot;??_);_(@_)"/>
    <numFmt numFmtId="250" formatCode="_(&quot;$&quot;* #,##0.0000_);_(&quot;$&quot;* \(#,##0.0000\);_(&quot;$&quot;* &quot;-&quot;??_);_(@_)"/>
    <numFmt numFmtId="251" formatCode="_(&quot;$&quot;* #,##0.00000_);_(&quot;$&quot;* \(#,##0.00000\);_(&quot;$&quot;* &quot;-&quot;??_);_(@_)"/>
    <numFmt numFmtId="252" formatCode="###0"/>
    <numFmt numFmtId="253" formatCode="###0.00"/>
    <numFmt numFmtId="254" formatCode="\+###0"/>
    <numFmt numFmtId="255" formatCode="\+###0.00"/>
    <numFmt numFmtId="256" formatCode="#,##0.#####"/>
    <numFmt numFmtId="257" formatCode="\+#,##0"/>
    <numFmt numFmtId="258" formatCode="\+#,##0.00"/>
    <numFmt numFmtId="259" formatCode="0,000"/>
    <numFmt numFmtId="260" formatCode="0,000.00"/>
    <numFmt numFmtId="261" formatCode="\+0,000"/>
    <numFmt numFmtId="262" formatCode="\+0,000.00"/>
    <numFmt numFmtId="263" formatCode="&quot;$&quot;#,##0;\(&quot;$&quot;#,##0\)"/>
    <numFmt numFmtId="264" formatCode="&quot;$&quot;#,##0.00;\(&quot;$&quot;#,##0.00\)"/>
    <numFmt numFmtId="265" formatCode="\+&quot;$&quot;#,##0"/>
    <numFmt numFmtId="266" formatCode="\+&quot;$&quot;#,##0.00"/>
    <numFmt numFmtId="267" formatCode="##0%"/>
    <numFmt numFmtId="268" formatCode="##0.00%"/>
    <numFmt numFmtId="269" formatCode="\+##0%"/>
    <numFmt numFmtId="270" formatCode="\+##0.00"/>
    <numFmt numFmtId="271" formatCode="mm/dd"/>
    <numFmt numFmtId="272" formatCode="mmm\-yyyy"/>
    <numFmt numFmtId="273" formatCode="dd\-mmm\-yyyy"/>
    <numFmt numFmtId="274" formatCode="yyyy\-mm\-dd"/>
    <numFmt numFmtId="275" formatCode="mm/dd/yy\ hh:mm\ AM/PM"/>
    <numFmt numFmtId="276" formatCode="mm/dd/yy\ hh:mm:ss"/>
    <numFmt numFmtId="277" formatCode="hh:mm\ AM/PM"/>
    <numFmt numFmtId="278" formatCode="m/d/yyyy"/>
    <numFmt numFmtId="279" formatCode="m/d/yyyy\ h:mm:ss\ AM/PM"/>
    <numFmt numFmtId="280" formatCode="_(* #,##0.0_);_(* \(#,##0.0\);_(* &quot;-&quot;?_);_(@_)"/>
    <numFmt numFmtId="281" formatCode="&quot;R&quot;\ #,##0;&quot;R&quot;\ \-#,##0"/>
    <numFmt numFmtId="282" formatCode="&quot;R&quot;\ #,##0;[Red]&quot;R&quot;\ \-#,##0"/>
    <numFmt numFmtId="283" formatCode="&quot;R&quot;\ #,##0.00;&quot;R&quot;\ \-#,##0.00"/>
    <numFmt numFmtId="284" formatCode="&quot;R&quot;\ #,##0.00;[Red]&quot;R&quot;\ \-#,##0.00"/>
    <numFmt numFmtId="285" formatCode="_ &quot;R&quot;\ * #,##0_ ;_ &quot;R&quot;\ * \-#,##0_ ;_ &quot;R&quot;\ * &quot;-&quot;_ ;_ @_ "/>
    <numFmt numFmtId="286" formatCode="_ * #,##0_ ;_ * \-#,##0_ ;_ * &quot;-&quot;_ ;_ @_ "/>
    <numFmt numFmtId="287" formatCode="_ &quot;R&quot;\ * #,##0.00_ ;_ &quot;R&quot;\ * \-#,##0.00_ ;_ &quot;R&quot;\ * &quot;-&quot;??_ ;_ @_ "/>
    <numFmt numFmtId="288" formatCode="_ * #,##0.00_ ;_ * \-#,##0.00_ ;_ * &quot;-&quot;??_ ;_ @_ "/>
    <numFmt numFmtId="289" formatCode="_-* #,##0.0_-;\-* #,##0.0_-;_-* &quot;-&quot;??_-;_-@_-"/>
    <numFmt numFmtId="290" formatCode="_-* #,##0_-;\-* #,##0_-;_-* &quot;-&quot;??_-;_-@_-"/>
    <numFmt numFmtId="291" formatCode="#,##0.000"/>
    <numFmt numFmtId="292" formatCode="#,##0;\(#,##0\)"/>
    <numFmt numFmtId="293" formatCode="&quot;ฃ&quot;#,##0;\-&quot;ฃ&quot;#,##0"/>
    <numFmt numFmtId="294" formatCode="&quot;ฃ&quot;#,##0;[Red]\-&quot;ฃ&quot;#,##0"/>
    <numFmt numFmtId="295" formatCode="&quot;ฃ&quot;#,##0.00;\-&quot;ฃ&quot;#,##0.00"/>
    <numFmt numFmtId="296" formatCode="&quot;ฃ&quot;#,##0.00;[Red]\-&quot;ฃ&quot;#,##0.00"/>
    <numFmt numFmtId="297" formatCode="_-&quot;ฃ&quot;* #,##0_-;\-&quot;ฃ&quot;* #,##0_-;_-&quot;ฃ&quot;* &quot;-&quot;_-;_-@_-"/>
    <numFmt numFmtId="298" formatCode="_-&quot;ฃ&quot;* #,##0.00_-;\-&quot;ฃ&quot;* #,##0.00_-;_-&quot;ฃ&quot;* &quot;-&quot;??_-;_-@_-"/>
    <numFmt numFmtId="299" formatCode="#,##0.0_);[Red]\(#,##0.0\)"/>
    <numFmt numFmtId="300" formatCode="#,##0.0;[Red]\-#,##0.0"/>
    <numFmt numFmtId="301" formatCode="#,##0.000;[Red]\-#,##0.000"/>
    <numFmt numFmtId="302" formatCode="#,##0.000_);[Red]\(#,##0.000\)"/>
    <numFmt numFmtId="303" formatCode="#,##0.0000;[Red]\-#,##0.0000"/>
    <numFmt numFmtId="304" formatCode="0.000%"/>
    <numFmt numFmtId="305" formatCode="###0_);[Red]\(###0\)"/>
    <numFmt numFmtId="306" formatCode="###0.0_);[Red]\(###0.0\)"/>
    <numFmt numFmtId="307" formatCode="###0.00_);[Red]\(###0.00\)"/>
    <numFmt numFmtId="308" formatCode="###0.000_);[Red]\(###0.000\)"/>
    <numFmt numFmtId="309" formatCode="###0.0000_);[Red]\(###0.0000\)"/>
    <numFmt numFmtId="310" formatCode="###0;[Red]\-###0"/>
    <numFmt numFmtId="311" formatCode="#,##0.00000;[Red]\-#,##0.00000"/>
    <numFmt numFmtId="312" formatCode="#,##0.000000;[Red]\-#,##0.000000"/>
    <numFmt numFmtId="313" formatCode="#,##0.0000000;[Red]\-#,##0.0000000"/>
    <numFmt numFmtId="314" formatCode="#,##0.00000000;[Red]\-#,##0.00000000"/>
    <numFmt numFmtId="315" formatCode="#,##0.000000000;[Red]\-#,##0.000000000"/>
    <numFmt numFmtId="316" formatCode="#,##0.0000000000;[Red]\-#,##0.0000000000"/>
    <numFmt numFmtId="317" formatCode="#,##0.00000000000;[Red]\-#,##0.00000000000"/>
    <numFmt numFmtId="318" formatCode="###0.0;[Red]\-###0.0"/>
    <numFmt numFmtId="319" formatCode="###0.00;[Red]\-###0.00"/>
    <numFmt numFmtId="320" formatCode="#,##0.0000_);[Red]\(#,##0.0000\)"/>
    <numFmt numFmtId="321" formatCode="0.0000%"/>
    <numFmt numFmtId="322" formatCode="0.00000%"/>
    <numFmt numFmtId="323" formatCode="0.000000%"/>
    <numFmt numFmtId="324" formatCode="#,##0.0000"/>
    <numFmt numFmtId="325" formatCode="#,##0.000000"/>
    <numFmt numFmtId="326" formatCode="###0.000;[Red]\-###0.000"/>
    <numFmt numFmtId="327" formatCode="###0.0000;[Red]\-###0.0000"/>
    <numFmt numFmtId="328" formatCode="#,##0.00000_);[Red]\(#,##0.00000\)"/>
    <numFmt numFmtId="329" formatCode="#,##0.0000000"/>
    <numFmt numFmtId="330" formatCode="0.000000000"/>
    <numFmt numFmtId="331" formatCode="0.0000000000"/>
    <numFmt numFmtId="332" formatCode="0_)"/>
    <numFmt numFmtId="333" formatCode="0.00_)"/>
    <numFmt numFmtId="334" formatCode="#,##0.000000_);[Red]\(#,##0.000000\)"/>
    <numFmt numFmtId="335" formatCode="#,##0.000_);\(#,##0.000\)"/>
    <numFmt numFmtId="336" formatCode="#,##0.0000_);\(#,##0.0000\)"/>
    <numFmt numFmtId="337" formatCode="###0.00000_);[Red]\(###0.00000\)"/>
    <numFmt numFmtId="338" formatCode="###0.000000_);[Red]\(###0.000000\)"/>
    <numFmt numFmtId="339" formatCode="###0.0000000_);[Red]\(###0.0000000\)"/>
    <numFmt numFmtId="340" formatCode="###0.00000000_);[Red]\(###0.00000000\)"/>
    <numFmt numFmtId="341" formatCode="0.0_)"/>
    <numFmt numFmtId="342" formatCode="#,##0.0_);\(#,##0.0\)"/>
    <numFmt numFmtId="343" formatCode="_(&quot;$&quot;* #,##0.0_);_(&quot;$&quot;* \(#,##0.0\);_(&quot;$&quot;* &quot;-&quot;??_);_(@_)"/>
    <numFmt numFmtId="344" formatCode="_(&quot;$&quot;* #,##0_);_(&quot;$&quot;* \(#,##0\);_(&quot;$&quot;* &quot;-&quot;??_);_(@_)"/>
    <numFmt numFmtId="345" formatCode="General_)"/>
    <numFmt numFmtId="346" formatCode="#,##0.00000000"/>
    <numFmt numFmtId="347" formatCode="0%;\(0%\)"/>
    <numFmt numFmtId="348" formatCode="#,###.0_);\(#,##0.0\)"/>
    <numFmt numFmtId="349" formatCode="##,##0.0_);\(#,##0.0\)"/>
    <numFmt numFmtId="350" formatCode="#,##0\)"/>
    <numFmt numFmtId="351" formatCode="0.0%;\(0.0%\)"/>
    <numFmt numFmtId="352" formatCode="#,##0.0000_)"/>
    <numFmt numFmtId="353" formatCode="0\);"/>
    <numFmt numFmtId="354" formatCode="##,##0.000_);\(#,##0.000\)"/>
    <numFmt numFmtId="355" formatCode="#,##0;[Red]\(#,##0\)"/>
    <numFmt numFmtId="356" formatCode="#,##0.00;[Red]\(#,##0.00\)"/>
    <numFmt numFmtId="357" formatCode="##,##0.00_);\(#,##0.00\)"/>
    <numFmt numFmtId="358" formatCode=";;;"/>
    <numFmt numFmtId="359" formatCode="#,##0.0_);\(#,##0.00\)"/>
    <numFmt numFmtId="360" formatCode="#,##0.00000_);\(#,##0.00000\)"/>
  </numFmts>
  <fonts count="18">
    <font>
      <sz val="14"/>
      <name val="AngsanaUPC"/>
      <family val="0"/>
    </font>
    <font>
      <sz val="10"/>
      <name val="MS Sans Serif"/>
      <family val="0"/>
    </font>
    <font>
      <sz val="10"/>
      <name val="Arial"/>
      <family val="0"/>
    </font>
    <font>
      <sz val="14"/>
      <name val="CordiaUPC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u val="single"/>
      <sz val="16"/>
      <name val="AngsanaUPC"/>
      <family val="1"/>
    </font>
    <font>
      <sz val="15"/>
      <name val="AngsanaUPC"/>
      <family val="1"/>
    </font>
    <font>
      <sz val="13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294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97" fontId="2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192" fontId="0" fillId="0" borderId="0" applyFont="0" applyFill="0" applyBorder="0" applyAlignment="0" applyProtection="0"/>
    <xf numFmtId="29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98" fontId="2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333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2">
      <alignment/>
      <protection/>
    </xf>
    <xf numFmtId="0" fontId="10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4" fillId="0" borderId="0">
      <alignment/>
      <protection/>
    </xf>
    <xf numFmtId="0" fontId="9" fillId="0" borderId="2">
      <alignment/>
      <protection/>
    </xf>
    <xf numFmtId="0" fontId="11" fillId="0" borderId="0">
      <alignment/>
      <protection/>
    </xf>
    <xf numFmtId="0" fontId="2" fillId="0" borderId="0">
      <alignment wrapText="1"/>
      <protection/>
    </xf>
    <xf numFmtId="0" fontId="2" fillId="0" borderId="0" applyBorder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 applyBorder="0">
      <alignment/>
      <protection/>
    </xf>
    <xf numFmtId="0" fontId="1" fillId="0" borderId="0">
      <alignment/>
      <protection/>
    </xf>
    <xf numFmtId="333" fontId="1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vertical="top"/>
      <protection locked="0"/>
    </xf>
    <xf numFmtId="0" fontId="2" fillId="0" borderId="0" applyBorder="0">
      <alignment/>
      <protection/>
    </xf>
    <xf numFmtId="3" fontId="1" fillId="0" borderId="0">
      <alignment/>
      <protection/>
    </xf>
    <xf numFmtId="345" fontId="1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357" fontId="16" fillId="0" borderId="3" xfId="0" applyNumberFormat="1" applyFont="1" applyBorder="1" applyAlignment="1">
      <alignment horizontal="right"/>
    </xf>
    <xf numFmtId="49" fontId="16" fillId="0" borderId="4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357" fontId="16" fillId="0" borderId="6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357" fontId="16" fillId="0" borderId="7" xfId="0" applyNumberFormat="1" applyFont="1" applyBorder="1" applyAlignment="1">
      <alignment horizontal="center"/>
    </xf>
    <xf numFmtId="357" fontId="16" fillId="0" borderId="8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57" fontId="13" fillId="0" borderId="2" xfId="0" applyNumberFormat="1" applyFont="1" applyBorder="1" applyAlignment="1">
      <alignment horizontal="center"/>
    </xf>
    <xf numFmtId="357" fontId="1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9" xfId="206" applyFont="1" applyBorder="1">
      <alignment/>
      <protection/>
    </xf>
    <xf numFmtId="357" fontId="13" fillId="0" borderId="6" xfId="0" applyNumberFormat="1" applyFont="1" applyBorder="1" applyAlignment="1">
      <alignment horizontal="center"/>
    </xf>
    <xf numFmtId="357" fontId="0" fillId="0" borderId="0" xfId="0" applyNumberFormat="1" applyAlignment="1">
      <alignment horizontal="right"/>
    </xf>
    <xf numFmtId="0" fontId="13" fillId="0" borderId="6" xfId="0" applyFont="1" applyBorder="1" applyAlignment="1">
      <alignment horizontal="center"/>
    </xf>
    <xf numFmtId="357" fontId="13" fillId="0" borderId="0" xfId="0" applyNumberFormat="1" applyFont="1" applyAlignment="1">
      <alignment horizontal="right"/>
    </xf>
    <xf numFmtId="35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57" fontId="13" fillId="0" borderId="0" xfId="0" applyNumberFormat="1" applyFont="1" applyAlignment="1">
      <alignment horizontal="center"/>
    </xf>
    <xf numFmtId="0" fontId="13" fillId="0" borderId="0" xfId="206" applyFont="1">
      <alignment/>
      <protection/>
    </xf>
    <xf numFmtId="0" fontId="13" fillId="0" borderId="6" xfId="206" applyFont="1" applyBorder="1" applyAlignment="1">
      <alignment horizontal="center"/>
      <protection/>
    </xf>
    <xf numFmtId="49" fontId="13" fillId="0" borderId="0" xfId="0" applyNumberFormat="1" applyFont="1" applyAlignment="1">
      <alignment horizontal="center"/>
    </xf>
    <xf numFmtId="357" fontId="0" fillId="0" borderId="0" xfId="0" applyNumberFormat="1" applyAlignment="1">
      <alignment/>
    </xf>
    <xf numFmtId="0" fontId="13" fillId="0" borderId="7" xfId="206" applyFont="1" applyBorder="1" applyAlignment="1">
      <alignment horizontal="center"/>
      <protection/>
    </xf>
    <xf numFmtId="0" fontId="13" fillId="0" borderId="9" xfId="206" applyFont="1" applyBorder="1" applyAlignment="1">
      <alignment horizontal="center"/>
      <protection/>
    </xf>
    <xf numFmtId="0" fontId="13" fillId="0" borderId="7" xfId="206" applyFont="1" applyBorder="1">
      <alignment/>
      <protection/>
    </xf>
    <xf numFmtId="357" fontId="13" fillId="0" borderId="7" xfId="206" applyNumberFormat="1" applyFont="1" applyBorder="1">
      <alignment/>
      <protection/>
    </xf>
    <xf numFmtId="357" fontId="13" fillId="0" borderId="9" xfId="206" applyNumberFormat="1" applyFont="1" applyBorder="1">
      <alignment/>
      <protection/>
    </xf>
    <xf numFmtId="357" fontId="13" fillId="0" borderId="10" xfId="206" applyNumberFormat="1" applyFont="1" applyBorder="1">
      <alignment/>
      <protection/>
    </xf>
    <xf numFmtId="357" fontId="13" fillId="0" borderId="0" xfId="206" applyNumberFormat="1" applyFont="1">
      <alignment/>
      <protection/>
    </xf>
    <xf numFmtId="0" fontId="14" fillId="0" borderId="0" xfId="206" applyFont="1">
      <alignment/>
      <protection/>
    </xf>
    <xf numFmtId="0" fontId="14" fillId="0" borderId="0" xfId="0" applyFont="1" applyAlignment="1">
      <alignment/>
    </xf>
    <xf numFmtId="357" fontId="13" fillId="0" borderId="11" xfId="0" applyNumberFormat="1" applyFont="1" applyBorder="1" applyAlignment="1">
      <alignment/>
    </xf>
    <xf numFmtId="357" fontId="13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357" fontId="13" fillId="0" borderId="7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357" fontId="13" fillId="0" borderId="9" xfId="0" applyNumberFormat="1" applyFont="1" applyBorder="1" applyAlignment="1">
      <alignment horizontal="center"/>
    </xf>
    <xf numFmtId="357" fontId="16" fillId="0" borderId="8" xfId="0" applyNumberFormat="1" applyFont="1" applyBorder="1" applyAlignment="1">
      <alignment horizontal="right"/>
    </xf>
    <xf numFmtId="357" fontId="13" fillId="0" borderId="9" xfId="0" applyNumberFormat="1" applyFont="1" applyBorder="1" applyAlignment="1">
      <alignment horizontal="right"/>
    </xf>
    <xf numFmtId="357" fontId="0" fillId="0" borderId="9" xfId="0" applyNumberForma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9" xfId="0" applyFont="1" applyBorder="1" applyAlignment="1">
      <alignment/>
    </xf>
    <xf numFmtId="357" fontId="13" fillId="0" borderId="9" xfId="0" applyNumberFormat="1" applyFont="1" applyBorder="1" applyAlignment="1">
      <alignment/>
    </xf>
    <xf numFmtId="0" fontId="13" fillId="0" borderId="2" xfId="0" applyFont="1" applyBorder="1" applyAlignment="1">
      <alignment/>
    </xf>
    <xf numFmtId="357" fontId="13" fillId="0" borderId="2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13" xfId="0" applyFont="1" applyBorder="1" applyAlignment="1">
      <alignment/>
    </xf>
    <xf numFmtId="357" fontId="13" fillId="0" borderId="5" xfId="0" applyNumberFormat="1" applyFont="1" applyBorder="1" applyAlignment="1">
      <alignment/>
    </xf>
    <xf numFmtId="357" fontId="13" fillId="0" borderId="14" xfId="0" applyNumberFormat="1" applyFont="1" applyBorder="1" applyAlignment="1">
      <alignment/>
    </xf>
    <xf numFmtId="357" fontId="13" fillId="0" borderId="6" xfId="0" applyNumberFormat="1" applyFont="1" applyBorder="1" applyAlignment="1">
      <alignment horizontal="right"/>
    </xf>
    <xf numFmtId="357" fontId="13" fillId="0" borderId="6" xfId="0" applyNumberFormat="1" applyFont="1" applyBorder="1" applyAlignment="1">
      <alignment/>
    </xf>
    <xf numFmtId="357" fontId="13" fillId="0" borderId="7" xfId="0" applyNumberFormat="1" applyFont="1" applyBorder="1" applyAlignment="1">
      <alignment horizontal="right"/>
    </xf>
    <xf numFmtId="357" fontId="13" fillId="0" borderId="7" xfId="0" applyNumberFormat="1" applyFont="1" applyBorder="1" applyAlignment="1">
      <alignment/>
    </xf>
    <xf numFmtId="357" fontId="13" fillId="0" borderId="10" xfId="0" applyNumberFormat="1" applyFont="1" applyBorder="1" applyAlignment="1">
      <alignment horizontal="right"/>
    </xf>
    <xf numFmtId="357" fontId="13" fillId="0" borderId="10" xfId="0" applyNumberFormat="1" applyFont="1" applyBorder="1" applyAlignment="1">
      <alignment/>
    </xf>
    <xf numFmtId="357" fontId="13" fillId="0" borderId="0" xfId="0" applyNumberFormat="1" applyFont="1" applyBorder="1" applyAlignment="1">
      <alignment/>
    </xf>
    <xf numFmtId="0" fontId="13" fillId="0" borderId="0" xfId="206" applyFont="1" applyAlignment="1">
      <alignment horizontal="center"/>
      <protection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357" fontId="16" fillId="0" borderId="0" xfId="0" applyNumberFormat="1" applyFont="1" applyAlignment="1">
      <alignment/>
    </xf>
    <xf numFmtId="357" fontId="16" fillId="0" borderId="0" xfId="0" applyNumberFormat="1" applyFont="1" applyAlignment="1">
      <alignment horizontal="right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357" fontId="16" fillId="0" borderId="9" xfId="0" applyNumberFormat="1" applyFont="1" applyBorder="1" applyAlignment="1">
      <alignment horizontal="center"/>
    </xf>
    <xf numFmtId="357" fontId="16" fillId="0" borderId="6" xfId="0" applyNumberFormat="1" applyFont="1" applyBorder="1" applyAlignment="1">
      <alignment/>
    </xf>
    <xf numFmtId="357" fontId="16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49" fontId="16" fillId="0" borderId="7" xfId="0" applyNumberFormat="1" applyFont="1" applyBorder="1" applyAlignment="1">
      <alignment/>
    </xf>
    <xf numFmtId="357" fontId="16" fillId="0" borderId="9" xfId="0" applyNumberFormat="1" applyFont="1" applyBorder="1" applyAlignment="1">
      <alignment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357" fontId="16" fillId="0" borderId="11" xfId="0" applyNumberFormat="1" applyFont="1" applyBorder="1" applyAlignment="1">
      <alignment horizontal="right"/>
    </xf>
    <xf numFmtId="357" fontId="16" fillId="0" borderId="5" xfId="0" applyNumberFormat="1" applyFont="1" applyBorder="1" applyAlignment="1">
      <alignment horizontal="right"/>
    </xf>
    <xf numFmtId="49" fontId="16" fillId="0" borderId="13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357" fontId="16" fillId="0" borderId="2" xfId="0" applyNumberFormat="1" applyFont="1" applyBorder="1" applyAlignment="1">
      <alignment horizontal="right"/>
    </xf>
    <xf numFmtId="357" fontId="16" fillId="0" borderId="14" xfId="0" applyNumberFormat="1" applyFont="1" applyBorder="1" applyAlignment="1">
      <alignment horizontal="right"/>
    </xf>
    <xf numFmtId="49" fontId="16" fillId="0" borderId="15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357" fontId="16" fillId="0" borderId="16" xfId="0" applyNumberFormat="1" applyFont="1" applyBorder="1" applyAlignment="1">
      <alignment horizontal="right"/>
    </xf>
    <xf numFmtId="357" fontId="16" fillId="0" borderId="8" xfId="0" applyNumberFormat="1" applyFont="1" applyBorder="1" applyAlignment="1">
      <alignment/>
    </xf>
    <xf numFmtId="357" fontId="16" fillId="0" borderId="14" xfId="0" applyNumberFormat="1" applyFont="1" applyBorder="1" applyAlignment="1">
      <alignment/>
    </xf>
    <xf numFmtId="357" fontId="16" fillId="0" borderId="17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57" fontId="16" fillId="0" borderId="2" xfId="0" applyNumberFormat="1" applyFont="1" applyBorder="1" applyAlignment="1">
      <alignment horizontal="center"/>
    </xf>
    <xf numFmtId="357" fontId="16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8" xfId="0" applyFont="1" applyBorder="1" applyAlignment="1">
      <alignment/>
    </xf>
    <xf numFmtId="357" fontId="16" fillId="0" borderId="0" xfId="0" applyNumberFormat="1" applyFont="1" applyBorder="1" applyAlignment="1">
      <alignment horizontal="right"/>
    </xf>
    <xf numFmtId="357" fontId="16" fillId="0" borderId="17" xfId="0" applyNumberFormat="1" applyFont="1" applyBorder="1" applyAlignment="1">
      <alignment horizontal="right"/>
    </xf>
    <xf numFmtId="10" fontId="16" fillId="0" borderId="18" xfId="0" applyNumberFormat="1" applyFont="1" applyBorder="1" applyAlignment="1">
      <alignment/>
    </xf>
    <xf numFmtId="357" fontId="16" fillId="0" borderId="10" xfId="0" applyNumberFormat="1" applyFont="1" applyBorder="1" applyAlignment="1">
      <alignment/>
    </xf>
    <xf numFmtId="357" fontId="16" fillId="0" borderId="18" xfId="0" applyNumberFormat="1" applyFont="1" applyBorder="1" applyAlignment="1">
      <alignment horizontal="right"/>
    </xf>
    <xf numFmtId="357" fontId="16" fillId="0" borderId="13" xfId="0" applyNumberFormat="1" applyFont="1" applyBorder="1" applyAlignment="1">
      <alignment horizontal="right"/>
    </xf>
    <xf numFmtId="49" fontId="16" fillId="0" borderId="18" xfId="0" applyNumberFormat="1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0" fontId="16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213" fontId="13" fillId="0" borderId="6" xfId="0" applyNumberFormat="1" applyFont="1" applyBorder="1" applyAlignment="1">
      <alignment horizontal="center"/>
    </xf>
    <xf numFmtId="213" fontId="13" fillId="0" borderId="7" xfId="0" applyNumberFormat="1" applyFont="1" applyBorder="1" applyAlignment="1">
      <alignment horizontal="center"/>
    </xf>
    <xf numFmtId="0" fontId="13" fillId="0" borderId="5" xfId="0" applyFont="1" applyBorder="1" applyAlignment="1">
      <alignment/>
    </xf>
    <xf numFmtId="21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213" fontId="13" fillId="0" borderId="8" xfId="0" applyNumberFormat="1" applyFont="1" applyBorder="1" applyAlignment="1">
      <alignment horizontal="center"/>
    </xf>
    <xf numFmtId="213" fontId="13" fillId="0" borderId="17" xfId="0" applyNumberFormat="1" applyFont="1" applyBorder="1" applyAlignment="1">
      <alignment horizontal="center"/>
    </xf>
    <xf numFmtId="213" fontId="13" fillId="0" borderId="19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57" fontId="13" fillId="0" borderId="0" xfId="0" applyNumberFormat="1" applyFont="1" applyBorder="1" applyAlignment="1">
      <alignment horizontal="center"/>
    </xf>
    <xf numFmtId="357" fontId="13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357" fontId="13" fillId="0" borderId="1" xfId="0" applyNumberFormat="1" applyFont="1" applyBorder="1" applyAlignment="1">
      <alignment/>
    </xf>
    <xf numFmtId="0" fontId="13" fillId="0" borderId="18" xfId="206" applyFont="1" applyBorder="1">
      <alignment/>
      <protection/>
    </xf>
    <xf numFmtId="0" fontId="13" fillId="0" borderId="13" xfId="206" applyFont="1" applyBorder="1">
      <alignment/>
      <protection/>
    </xf>
    <xf numFmtId="0" fontId="13" fillId="0" borderId="14" xfId="206" applyFont="1" applyBorder="1">
      <alignment/>
      <protection/>
    </xf>
    <xf numFmtId="0" fontId="13" fillId="0" borderId="8" xfId="206" applyFont="1" applyBorder="1" applyAlignment="1">
      <alignment horizontal="center"/>
      <protection/>
    </xf>
    <xf numFmtId="0" fontId="13" fillId="0" borderId="17" xfId="206" applyFont="1" applyBorder="1">
      <alignment/>
      <protection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357" fontId="13" fillId="0" borderId="7" xfId="0" applyNumberFormat="1" applyFont="1" applyBorder="1" applyAlignment="1">
      <alignment/>
    </xf>
    <xf numFmtId="0" fontId="13" fillId="0" borderId="0" xfId="0" applyFont="1" applyBorder="1" applyAlignment="1">
      <alignment/>
    </xf>
    <xf numFmtId="357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357" fontId="13" fillId="0" borderId="16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49" fontId="13" fillId="0" borderId="14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357" fontId="13" fillId="0" borderId="3" xfId="0" applyNumberFormat="1" applyFont="1" applyBorder="1" applyAlignment="1">
      <alignment/>
    </xf>
    <xf numFmtId="357" fontId="13" fillId="0" borderId="15" xfId="0" applyNumberFormat="1" applyFont="1" applyBorder="1" applyAlignment="1">
      <alignment/>
    </xf>
    <xf numFmtId="357" fontId="13" fillId="0" borderId="18" xfId="0" applyNumberFormat="1" applyFont="1" applyBorder="1" applyAlignment="1">
      <alignment/>
    </xf>
    <xf numFmtId="357" fontId="13" fillId="0" borderId="13" xfId="0" applyNumberFormat="1" applyFont="1" applyBorder="1" applyAlignment="1">
      <alignment/>
    </xf>
    <xf numFmtId="0" fontId="13" fillId="0" borderId="0" xfId="0" applyFont="1" applyAlignment="1">
      <alignment horizontal="left"/>
    </xf>
    <xf numFmtId="357" fontId="13" fillId="0" borderId="0" xfId="0" applyNumberFormat="1" applyFont="1" applyAlignment="1" quotePrefix="1">
      <alignment horizontal="center"/>
    </xf>
    <xf numFmtId="0" fontId="13" fillId="0" borderId="0" xfId="0" applyFont="1" applyAlignment="1" quotePrefix="1">
      <alignment horizontal="center"/>
    </xf>
    <xf numFmtId="357" fontId="13" fillId="0" borderId="1" xfId="0" applyNumberFormat="1" applyFont="1" applyBorder="1" applyAlignment="1">
      <alignment horizontal="center"/>
    </xf>
    <xf numFmtId="307" fontId="13" fillId="0" borderId="0" xfId="0" applyNumberFormat="1" applyFont="1" applyAlignment="1" applyProtection="1">
      <alignment horizontal="center" vertical="center"/>
      <protection hidden="1"/>
    </xf>
    <xf numFmtId="307" fontId="13" fillId="0" borderId="0" xfId="0" applyNumberFormat="1" applyFont="1" applyAlignment="1" applyProtection="1">
      <alignment horizontal="left" vertical="center"/>
      <protection hidden="1"/>
    </xf>
    <xf numFmtId="307" fontId="14" fillId="0" borderId="0" xfId="0" applyNumberFormat="1" applyFont="1" applyBorder="1" applyAlignment="1" applyProtection="1">
      <alignment horizontal="left" vertical="center"/>
      <protection hidden="1"/>
    </xf>
    <xf numFmtId="307" fontId="13" fillId="0" borderId="0" xfId="0" applyNumberFormat="1" applyFont="1" applyBorder="1" applyAlignment="1" applyProtection="1">
      <alignment horizontal="left" vertical="center"/>
      <protection hidden="1"/>
    </xf>
    <xf numFmtId="307" fontId="13" fillId="0" borderId="0" xfId="0" applyNumberFormat="1" applyFont="1" applyBorder="1" applyAlignment="1" applyProtection="1">
      <alignment vertical="center"/>
      <protection hidden="1"/>
    </xf>
    <xf numFmtId="307" fontId="13" fillId="0" borderId="0" xfId="0" applyNumberFormat="1" applyFont="1" applyBorder="1" applyAlignment="1">
      <alignment horizontal="left" vertical="center"/>
    </xf>
    <xf numFmtId="307" fontId="13" fillId="0" borderId="0" xfId="0" applyNumberFormat="1" applyFont="1" applyBorder="1" applyAlignment="1" applyProtection="1">
      <alignment horizontal="center" vertical="center"/>
      <protection hidden="1"/>
    </xf>
    <xf numFmtId="307" fontId="13" fillId="0" borderId="0" xfId="0" applyNumberFormat="1" applyFont="1" applyBorder="1" applyAlignment="1" applyProtection="1" quotePrefix="1">
      <alignment horizontal="center" vertical="center"/>
      <protection hidden="1"/>
    </xf>
    <xf numFmtId="307" fontId="13" fillId="0" borderId="0" xfId="0" applyNumberFormat="1" applyFont="1" applyAlignment="1">
      <alignment horizontal="left"/>
    </xf>
    <xf numFmtId="307" fontId="13" fillId="0" borderId="0" xfId="0" applyNumberFormat="1" applyFont="1" applyAlignment="1">
      <alignment/>
    </xf>
    <xf numFmtId="307" fontId="13" fillId="0" borderId="0" xfId="0" applyNumberFormat="1" applyFont="1" applyAlignment="1" quotePrefix="1">
      <alignment horizontal="center"/>
    </xf>
    <xf numFmtId="307" fontId="14" fillId="0" borderId="0" xfId="0" applyNumberFormat="1" applyFont="1" applyAlignment="1">
      <alignment horizontal="left"/>
    </xf>
    <xf numFmtId="307" fontId="13" fillId="0" borderId="0" xfId="0" applyNumberFormat="1" applyFont="1" applyAlignment="1">
      <alignment horizontal="center"/>
    </xf>
    <xf numFmtId="307" fontId="13" fillId="0" borderId="0" xfId="0" applyNumberFormat="1" applyFont="1" applyAlignment="1">
      <alignment horizontal="right"/>
    </xf>
    <xf numFmtId="307" fontId="14" fillId="0" borderId="0" xfId="0" applyNumberFormat="1" applyFont="1" applyAlignment="1">
      <alignment/>
    </xf>
    <xf numFmtId="307" fontId="0" fillId="0" borderId="0" xfId="0" applyNumberFormat="1" applyFont="1" applyAlignment="1">
      <alignment/>
    </xf>
    <xf numFmtId="307" fontId="13" fillId="0" borderId="0" xfId="0" applyNumberFormat="1" applyFont="1" applyAlignment="1">
      <alignment/>
    </xf>
    <xf numFmtId="43" fontId="13" fillId="0" borderId="0" xfId="0" applyFont="1" applyAlignment="1">
      <alignment horizontal="right"/>
    </xf>
    <xf numFmtId="43" fontId="13" fillId="0" borderId="12" xfId="0" applyFont="1" applyBorder="1" applyAlignment="1">
      <alignment horizontal="right"/>
    </xf>
    <xf numFmtId="43" fontId="13" fillId="0" borderId="0" xfId="0" applyFont="1" applyAlignment="1">
      <alignment/>
    </xf>
    <xf numFmtId="357" fontId="16" fillId="0" borderId="7" xfId="0" applyNumberFormat="1" applyFont="1" applyBorder="1" applyAlignment="1" quotePrefix="1">
      <alignment horizontal="center"/>
    </xf>
    <xf numFmtId="356" fontId="13" fillId="0" borderId="0" xfId="0" applyNumberFormat="1" applyFont="1" applyAlignment="1">
      <alignment/>
    </xf>
    <xf numFmtId="356" fontId="14" fillId="0" borderId="0" xfId="0" applyNumberFormat="1" applyFont="1" applyAlignment="1">
      <alignment horizontal="left"/>
    </xf>
    <xf numFmtId="356" fontId="13" fillId="0" borderId="0" xfId="0" applyNumberFormat="1" applyFont="1" applyAlignment="1">
      <alignment horizontal="left"/>
    </xf>
    <xf numFmtId="356" fontId="13" fillId="0" borderId="0" xfId="0" applyNumberFormat="1" applyFont="1" applyAlignment="1">
      <alignment horizontal="right"/>
    </xf>
    <xf numFmtId="356" fontId="13" fillId="0" borderId="0" xfId="0" applyNumberFormat="1" applyFont="1" applyAlignment="1">
      <alignment horizontal="center"/>
    </xf>
    <xf numFmtId="356" fontId="13" fillId="0" borderId="0" xfId="0" applyNumberFormat="1" applyFont="1" applyBorder="1" applyAlignment="1">
      <alignment horizontal="right"/>
    </xf>
    <xf numFmtId="356" fontId="13" fillId="0" borderId="6" xfId="0" applyNumberFormat="1" applyFont="1" applyBorder="1" applyAlignment="1">
      <alignment horizontal="center"/>
    </xf>
    <xf numFmtId="356" fontId="13" fillId="0" borderId="1" xfId="0" applyNumberFormat="1" applyFont="1" applyBorder="1" applyAlignment="1">
      <alignment horizontal="center"/>
    </xf>
    <xf numFmtId="356" fontId="13" fillId="0" borderId="7" xfId="0" applyNumberFormat="1" applyFont="1" applyBorder="1" applyAlignment="1">
      <alignment horizontal="center"/>
    </xf>
    <xf numFmtId="356" fontId="13" fillId="0" borderId="9" xfId="0" applyNumberFormat="1" applyFont="1" applyBorder="1" applyAlignment="1">
      <alignment horizontal="center"/>
    </xf>
    <xf numFmtId="356" fontId="13" fillId="0" borderId="0" xfId="0" applyNumberFormat="1" applyFont="1" applyBorder="1" applyAlignment="1">
      <alignment/>
    </xf>
    <xf numFmtId="356" fontId="13" fillId="0" borderId="0" xfId="0" applyNumberFormat="1" applyFont="1" applyBorder="1" applyAlignment="1" applyProtection="1">
      <alignment horizontal="left" vertical="center"/>
      <protection hidden="1"/>
    </xf>
    <xf numFmtId="356" fontId="13" fillId="0" borderId="0" xfId="0" applyNumberFormat="1" applyFont="1" applyBorder="1" applyAlignment="1">
      <alignment horizontal="center"/>
    </xf>
    <xf numFmtId="357" fontId="13" fillId="0" borderId="11" xfId="0" applyNumberFormat="1" applyFont="1" applyBorder="1" applyAlignment="1">
      <alignment horizontal="right"/>
    </xf>
    <xf numFmtId="357" fontId="13" fillId="0" borderId="2" xfId="0" applyNumberFormat="1" applyFont="1" applyBorder="1" applyAlignment="1">
      <alignment horizontal="right"/>
    </xf>
    <xf numFmtId="357" fontId="13" fillId="0" borderId="12" xfId="0" applyNumberFormat="1" applyFont="1" applyBorder="1" applyAlignment="1">
      <alignment horizontal="right"/>
    </xf>
    <xf numFmtId="357" fontId="13" fillId="0" borderId="1" xfId="75" applyNumberFormat="1" applyFont="1" applyBorder="1" applyAlignment="1">
      <alignment horizontal="center"/>
    </xf>
    <xf numFmtId="355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57" fontId="13" fillId="0" borderId="2" xfId="0" applyNumberFormat="1" applyFont="1" applyBorder="1" applyAlignment="1">
      <alignment/>
    </xf>
    <xf numFmtId="357" fontId="13" fillId="0" borderId="12" xfId="0" applyNumberFormat="1" applyFont="1" applyBorder="1" applyAlignment="1">
      <alignment/>
    </xf>
    <xf numFmtId="0" fontId="13" fillId="0" borderId="7" xfId="0" applyFont="1" applyBorder="1" applyAlignment="1" quotePrefix="1">
      <alignment horizontal="center"/>
    </xf>
    <xf numFmtId="0" fontId="13" fillId="0" borderId="9" xfId="0" applyFont="1" applyBorder="1" applyAlignment="1" quotePrefix="1">
      <alignment horizontal="center"/>
    </xf>
    <xf numFmtId="0" fontId="13" fillId="0" borderId="18" xfId="0" applyFont="1" applyBorder="1" applyAlignment="1" quotePrefix="1">
      <alignment horizontal="center"/>
    </xf>
    <xf numFmtId="0" fontId="13" fillId="0" borderId="13" xfId="0" applyFont="1" applyBorder="1" applyAlignment="1" quotePrefix="1">
      <alignment horizontal="center"/>
    </xf>
    <xf numFmtId="213" fontId="13" fillId="0" borderId="16" xfId="0" applyNumberFormat="1" applyFont="1" applyBorder="1" applyAlignment="1">
      <alignment horizontal="center"/>
    </xf>
    <xf numFmtId="213" fontId="13" fillId="0" borderId="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213" fontId="13" fillId="0" borderId="14" xfId="0" applyNumberFormat="1" applyFont="1" applyBorder="1" applyAlignment="1">
      <alignment horizontal="center"/>
    </xf>
    <xf numFmtId="213" fontId="13" fillId="0" borderId="12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357" fontId="13" fillId="0" borderId="8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357" fontId="16" fillId="0" borderId="0" xfId="0" applyNumberFormat="1" applyFont="1" applyAlignment="1">
      <alignment horizontal="centerContinuous"/>
    </xf>
    <xf numFmtId="0" fontId="0" fillId="0" borderId="6" xfId="0" applyFont="1" applyBorder="1" applyAlignment="1">
      <alignment horizontal="center"/>
    </xf>
    <xf numFmtId="357" fontId="0" fillId="0" borderId="6" xfId="0" applyNumberFormat="1" applyFont="1" applyBorder="1" applyAlignment="1">
      <alignment horizontal="center"/>
    </xf>
    <xf numFmtId="357" fontId="0" fillId="0" borderId="4" xfId="0" applyNumberFormat="1" applyFont="1" applyBorder="1" applyAlignment="1">
      <alignment horizontal="centerContinuous"/>
    </xf>
    <xf numFmtId="357" fontId="0" fillId="0" borderId="5" xfId="0" applyNumberFormat="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357" fontId="0" fillId="0" borderId="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57" fontId="0" fillId="0" borderId="9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57" fontId="0" fillId="0" borderId="6" xfId="0" applyNumberFormat="1" applyFont="1" applyBorder="1" applyAlignment="1">
      <alignment horizontal="right"/>
    </xf>
    <xf numFmtId="357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357" fontId="0" fillId="0" borderId="7" xfId="0" applyNumberFormat="1" applyFont="1" applyBorder="1" applyAlignment="1">
      <alignment horizontal="right"/>
    </xf>
    <xf numFmtId="357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357" fontId="0" fillId="0" borderId="9" xfId="0" applyNumberFormat="1" applyFont="1" applyBorder="1" applyAlignment="1">
      <alignment horizontal="right"/>
    </xf>
    <xf numFmtId="357" fontId="0" fillId="0" borderId="9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357" fontId="0" fillId="0" borderId="16" xfId="0" applyNumberFormat="1" applyFont="1" applyBorder="1" applyAlignment="1">
      <alignment horizontal="right"/>
    </xf>
    <xf numFmtId="357" fontId="0" fillId="0" borderId="8" xfId="0" applyNumberFormat="1" applyFont="1" applyBorder="1" applyAlignment="1">
      <alignment horizontal="right"/>
    </xf>
    <xf numFmtId="357" fontId="0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57" fontId="0" fillId="0" borderId="2" xfId="0" applyNumberFormat="1" applyFont="1" applyBorder="1" applyAlignment="1">
      <alignment horizontal="right"/>
    </xf>
    <xf numFmtId="357" fontId="0" fillId="0" borderId="14" xfId="0" applyNumberFormat="1" applyFont="1" applyBorder="1" applyAlignment="1">
      <alignment horizontal="right"/>
    </xf>
    <xf numFmtId="357" fontId="0" fillId="0" borderId="13" xfId="0" applyNumberFormat="1" applyFont="1" applyBorder="1" applyAlignment="1">
      <alignment/>
    </xf>
    <xf numFmtId="357" fontId="0" fillId="0" borderId="18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57" fontId="0" fillId="0" borderId="11" xfId="0" applyNumberFormat="1" applyFont="1" applyBorder="1" applyAlignment="1">
      <alignment horizontal="right"/>
    </xf>
    <xf numFmtId="357" fontId="0" fillId="0" borderId="5" xfId="0" applyNumberFormat="1" applyFont="1" applyBorder="1" applyAlignment="1">
      <alignment horizontal="right"/>
    </xf>
    <xf numFmtId="357" fontId="0" fillId="0" borderId="3" xfId="0" applyNumberFormat="1" applyFont="1" applyBorder="1" applyAlignment="1">
      <alignment/>
    </xf>
    <xf numFmtId="357" fontId="0" fillId="0" borderId="10" xfId="0" applyNumberFormat="1" applyFont="1" applyBorder="1" applyAlignment="1">
      <alignment/>
    </xf>
    <xf numFmtId="49" fontId="0" fillId="0" borderId="7" xfId="0" applyNumberFormat="1" applyFont="1" applyBorder="1" applyAlignment="1">
      <alignment horizontal="left"/>
    </xf>
    <xf numFmtId="0" fontId="16" fillId="0" borderId="0" xfId="0" applyFont="1" applyAlignment="1" quotePrefix="1">
      <alignment horizontal="centerContinuous"/>
    </xf>
    <xf numFmtId="0" fontId="17" fillId="0" borderId="7" xfId="0" applyFont="1" applyBorder="1" applyAlignment="1">
      <alignment/>
    </xf>
    <xf numFmtId="49" fontId="16" fillId="0" borderId="0" xfId="0" applyNumberFormat="1" applyFont="1" applyAlignment="1">
      <alignment horizontal="centerContinuous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57" fontId="0" fillId="0" borderId="0" xfId="0" applyNumberFormat="1" applyFont="1" applyBorder="1" applyAlignment="1">
      <alignment horizontal="right"/>
    </xf>
    <xf numFmtId="357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0" fontId="16" fillId="0" borderId="0" xfId="0" applyNumberFormat="1" applyFont="1" applyBorder="1" applyAlignment="1" quotePrefix="1">
      <alignment/>
    </xf>
    <xf numFmtId="304" fontId="16" fillId="0" borderId="18" xfId="0" applyNumberFormat="1" applyFont="1" applyBorder="1" applyAlignment="1" quotePrefix="1">
      <alignment/>
    </xf>
    <xf numFmtId="0" fontId="13" fillId="0" borderId="0" xfId="0" applyFont="1" applyAlignment="1" quotePrefix="1">
      <alignment/>
    </xf>
    <xf numFmtId="193" fontId="13" fillId="0" borderId="0" xfId="0" applyNumberFormat="1" applyFont="1" applyAlignment="1">
      <alignment horizontal="right"/>
    </xf>
    <xf numFmtId="193" fontId="13" fillId="0" borderId="12" xfId="0" applyNumberFormat="1" applyFont="1" applyBorder="1" applyAlignment="1">
      <alignment horizontal="right"/>
    </xf>
    <xf numFmtId="193" fontId="13" fillId="0" borderId="0" xfId="0" applyNumberFormat="1" applyFont="1" applyBorder="1" applyAlignment="1">
      <alignment horizontal="right"/>
    </xf>
    <xf numFmtId="0" fontId="13" fillId="0" borderId="5" xfId="206" applyFont="1" applyBorder="1" applyAlignment="1">
      <alignment horizontal="left"/>
      <protection/>
    </xf>
    <xf numFmtId="0" fontId="13" fillId="0" borderId="0" xfId="206" applyFont="1" applyAlignment="1">
      <alignment horizontal="center"/>
      <protection/>
    </xf>
    <xf numFmtId="0" fontId="13" fillId="0" borderId="0" xfId="0" applyFont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357" fontId="0" fillId="0" borderId="4" xfId="0" applyNumberFormat="1" applyFont="1" applyBorder="1" applyAlignment="1">
      <alignment horizontal="center"/>
    </xf>
    <xf numFmtId="357" fontId="0" fillId="0" borderId="11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357" fontId="16" fillId="0" borderId="1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57" fontId="16" fillId="0" borderId="15" xfId="0" applyNumberFormat="1" applyFont="1" applyBorder="1" applyAlignment="1">
      <alignment horizontal="right"/>
    </xf>
    <xf numFmtId="307" fontId="13" fillId="0" borderId="0" xfId="0" applyNumberFormat="1" applyFont="1" applyBorder="1" applyAlignment="1" applyProtection="1">
      <alignment horizontal="center" vertical="center"/>
      <protection hidden="1"/>
    </xf>
    <xf numFmtId="307" fontId="13" fillId="0" borderId="0" xfId="0" applyNumberFormat="1" applyFont="1" applyBorder="1" applyAlignment="1" applyProtection="1" quotePrefix="1">
      <alignment horizontal="center" vertical="center"/>
      <protection hidden="1"/>
    </xf>
    <xf numFmtId="307" fontId="13" fillId="0" borderId="0" xfId="0" applyNumberFormat="1" applyFont="1" applyBorder="1" applyAlignment="1" applyProtection="1">
      <alignment horizontal="left" vertical="center"/>
      <protection hidden="1"/>
    </xf>
    <xf numFmtId="307" fontId="13" fillId="0" borderId="0" xfId="0" applyNumberFormat="1" applyFont="1" applyBorder="1" applyAlignment="1" applyProtection="1" quotePrefix="1">
      <alignment horizontal="left" vertical="center"/>
      <protection hidden="1"/>
    </xf>
    <xf numFmtId="307" fontId="13" fillId="0" borderId="0" xfId="0" applyNumberFormat="1" applyFont="1" applyAlignment="1" quotePrefix="1">
      <alignment horizontal="center"/>
    </xf>
    <xf numFmtId="307" fontId="13" fillId="0" borderId="0" xfId="0" applyNumberFormat="1" applyFont="1" applyAlignment="1" applyProtection="1">
      <alignment horizontal="center" vertical="center"/>
      <protection hidden="1"/>
    </xf>
    <xf numFmtId="357" fontId="13" fillId="0" borderId="0" xfId="0" applyNumberFormat="1" applyFont="1" applyAlignment="1" quotePrefix="1">
      <alignment horizontal="center"/>
    </xf>
    <xf numFmtId="357" fontId="13" fillId="0" borderId="0" xfId="0" applyNumberFormat="1" applyFont="1" applyBorder="1" applyAlignment="1" applyProtection="1">
      <alignment horizontal="center" vertical="center"/>
      <protection hidden="1"/>
    </xf>
    <xf numFmtId="357" fontId="13" fillId="0" borderId="1" xfId="0" applyNumberFormat="1" applyFont="1" applyBorder="1" applyAlignment="1">
      <alignment horizontal="center"/>
    </xf>
    <xf numFmtId="356" fontId="13" fillId="0" borderId="4" xfId="0" applyNumberFormat="1" applyFont="1" applyBorder="1" applyAlignment="1">
      <alignment horizontal="center"/>
    </xf>
    <xf numFmtId="356" fontId="13" fillId="0" borderId="5" xfId="0" applyNumberFormat="1" applyFont="1" applyBorder="1" applyAlignment="1">
      <alignment horizontal="center"/>
    </xf>
    <xf numFmtId="357" fontId="13" fillId="0" borderId="4" xfId="0" applyNumberFormat="1" applyFont="1" applyBorder="1" applyAlignment="1">
      <alignment horizontal="center"/>
    </xf>
    <xf numFmtId="357" fontId="13" fillId="0" borderId="5" xfId="0" applyNumberFormat="1" applyFont="1" applyBorder="1" applyAlignment="1">
      <alignment horizontal="center"/>
    </xf>
    <xf numFmtId="356" fontId="13" fillId="0" borderId="1" xfId="0" applyNumberFormat="1" applyFont="1" applyBorder="1" applyAlignment="1">
      <alignment horizontal="center"/>
    </xf>
    <xf numFmtId="0" fontId="13" fillId="0" borderId="0" xfId="206" applyFont="1" applyAlignment="1" quotePrefix="1">
      <alignment horizontal="center"/>
      <protection/>
    </xf>
    <xf numFmtId="0" fontId="13" fillId="0" borderId="4" xfId="206" applyFont="1" applyBorder="1" applyAlignment="1">
      <alignment horizontal="left"/>
      <protection/>
    </xf>
    <xf numFmtId="357" fontId="16" fillId="0" borderId="19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357" fontId="16" fillId="0" borderId="6" xfId="0" applyNumberFormat="1" applyFont="1" applyBorder="1" applyAlignment="1">
      <alignment horizontal="center"/>
    </xf>
    <xf numFmtId="357" fontId="16" fillId="0" borderId="7" xfId="0" applyNumberFormat="1" applyFont="1" applyBorder="1" applyAlignment="1">
      <alignment horizontal="center"/>
    </xf>
    <xf numFmtId="212" fontId="16" fillId="0" borderId="7" xfId="0" applyNumberFormat="1" applyFont="1" applyBorder="1" applyAlignment="1">
      <alignment horizontal="center"/>
    </xf>
    <xf numFmtId="357" fontId="16" fillId="0" borderId="18" xfId="0" applyNumberFormat="1" applyFont="1" applyBorder="1" applyAlignment="1">
      <alignment horizontal="center"/>
    </xf>
    <xf numFmtId="357" fontId="16" fillId="0" borderId="17" xfId="0" applyNumberFormat="1" applyFont="1" applyBorder="1" applyAlignment="1">
      <alignment horizontal="center"/>
    </xf>
    <xf numFmtId="357" fontId="16" fillId="0" borderId="15" xfId="0" applyNumberFormat="1" applyFont="1" applyBorder="1" applyAlignment="1">
      <alignment horizontal="center"/>
    </xf>
    <xf numFmtId="357" fontId="16" fillId="0" borderId="8" xfId="0" applyNumberFormat="1" applyFont="1" applyBorder="1" applyAlignment="1">
      <alignment horizontal="center"/>
    </xf>
    <xf numFmtId="357" fontId="16" fillId="0" borderId="13" xfId="0" applyNumberFormat="1" applyFont="1" applyBorder="1" applyAlignment="1">
      <alignment horizontal="center"/>
    </xf>
    <xf numFmtId="357" fontId="16" fillId="0" borderId="14" xfId="0" applyNumberFormat="1" applyFont="1" applyBorder="1" applyAlignment="1">
      <alignment horizontal="center"/>
    </xf>
    <xf numFmtId="357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259">
    <cellStyle name="Normal" xfId="0"/>
    <cellStyle name="Comma [0]_Book2" xfId="15"/>
    <cellStyle name="Comma [0]_CCOCPX" xfId="16"/>
    <cellStyle name="Comma [0]_E&amp;ONW1" xfId="17"/>
    <cellStyle name="Comma [0]_E&amp;ONW2" xfId="18"/>
    <cellStyle name="Comma [0]_E&amp;OOCPX" xfId="19"/>
    <cellStyle name="Comma [0]_F&amp;COCPX" xfId="20"/>
    <cellStyle name="Comma [0]_ICC-Mar45-t2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Book2" xfId="46"/>
    <cellStyle name="Comma_Capex" xfId="47"/>
    <cellStyle name="Comma_Capex per line" xfId="48"/>
    <cellStyle name="Comma_Capex%rev" xfId="49"/>
    <cellStyle name="Comma_C-Cap intensity" xfId="50"/>
    <cellStyle name="Comma_C-Capex%rev" xfId="51"/>
    <cellStyle name="Comma_CCOCPX" xfId="52"/>
    <cellStyle name="Comma_Cht-Capex per line" xfId="53"/>
    <cellStyle name="Comma_Cht-Cum Real Opr Cf" xfId="54"/>
    <cellStyle name="Comma_Cht-Dep%Rev" xfId="55"/>
    <cellStyle name="Comma_Cht-Real Opr Cf" xfId="56"/>
    <cellStyle name="Comma_Cht-Rev dist" xfId="57"/>
    <cellStyle name="Comma_Cht-Rev p line" xfId="58"/>
    <cellStyle name="Comma_Cht-Rev per Staff" xfId="59"/>
    <cellStyle name="Comma_Cht-Staff cost%revenue" xfId="60"/>
    <cellStyle name="Comma_C-Line per Staff" xfId="61"/>
    <cellStyle name="Comma_C-lines distribution" xfId="62"/>
    <cellStyle name="Comma_C-Orig PLDT lines" xfId="63"/>
    <cellStyle name="Comma_C-Ret on Rev" xfId="64"/>
    <cellStyle name="Comma_C-ROACE" xfId="65"/>
    <cellStyle name="Comma_CROCF" xfId="66"/>
    <cellStyle name="Comma_Cum Real Opr Cf" xfId="67"/>
    <cellStyle name="Comma_Demand Fcst." xfId="68"/>
    <cellStyle name="Comma_Dep%Rev" xfId="69"/>
    <cellStyle name="Comma_E&amp;ONW1" xfId="70"/>
    <cellStyle name="Comma_E&amp;ONW2" xfId="71"/>
    <cellStyle name="Comma_E&amp;OOCPX" xfId="72"/>
    <cellStyle name="Comma_EPS" xfId="73"/>
    <cellStyle name="Comma_F&amp;COCPX" xfId="74"/>
    <cellStyle name="Comma_ICC-Mar45-t2" xfId="75"/>
    <cellStyle name="Comma_Inputs" xfId="76"/>
    <cellStyle name="Comma_IRR" xfId="77"/>
    <cellStyle name="Comma_ITOCPX" xfId="78"/>
    <cellStyle name="Comma_laroux" xfId="79"/>
    <cellStyle name="Comma_laroux_1" xfId="80"/>
    <cellStyle name="Comma_laroux_1_pldt" xfId="81"/>
    <cellStyle name="Comma_laroux_2" xfId="82"/>
    <cellStyle name="Comma_laroux_2_pldt" xfId="83"/>
    <cellStyle name="Comma_laroux_pldt" xfId="84"/>
    <cellStyle name="Comma_Line Inst." xfId="85"/>
    <cellStyle name="Comma_MATERAL2" xfId="86"/>
    <cellStyle name="Comma_MKGOCPX" xfId="87"/>
    <cellStyle name="Comma_Mkt Shr" xfId="88"/>
    <cellStyle name="Comma_MOBCPX" xfId="89"/>
    <cellStyle name="Comma_mud plant bolted" xfId="90"/>
    <cellStyle name="Comma_NCR-C&amp;W Val" xfId="91"/>
    <cellStyle name="Comma_NCR-Cap intensity" xfId="92"/>
    <cellStyle name="Comma_NCR-Line per Staff" xfId="93"/>
    <cellStyle name="Comma_NCR-Rev dist" xfId="94"/>
    <cellStyle name="Comma_Op Cost Break" xfId="95"/>
    <cellStyle name="Comma_OSMOCPX" xfId="96"/>
    <cellStyle name="Comma_PGMKOCPX" xfId="97"/>
    <cellStyle name="Comma_PGNW1" xfId="98"/>
    <cellStyle name="Comma_PGNW2" xfId="99"/>
    <cellStyle name="Comma_PGNWOCPX" xfId="100"/>
    <cellStyle name="Comma_pldt" xfId="101"/>
    <cellStyle name="Comma_pldt_1" xfId="102"/>
    <cellStyle name="Comma_Real Opr Cf" xfId="103"/>
    <cellStyle name="Comma_Real Rev per Staff (1)" xfId="104"/>
    <cellStyle name="Comma_Real Rev per Staff (2)" xfId="105"/>
    <cellStyle name="Comma_Region 2-C&amp;W" xfId="106"/>
    <cellStyle name="Comma_Return on Rev" xfId="107"/>
    <cellStyle name="Comma_Rev p line" xfId="108"/>
    <cellStyle name="Comma_ROACE" xfId="109"/>
    <cellStyle name="Comma_ROCF (Tot)" xfId="110"/>
    <cellStyle name="Comma_SATOCPX" xfId="111"/>
    <cellStyle name="Comma_Staff cost%rev" xfId="112"/>
    <cellStyle name="Comma_TMSNW1" xfId="113"/>
    <cellStyle name="Comma_TMSNW2" xfId="114"/>
    <cellStyle name="Comma_TMSOCPX" xfId="115"/>
    <cellStyle name="Comma_Total-Rev dist." xfId="116"/>
    <cellStyle name="Currency [0]_Book2" xfId="117"/>
    <cellStyle name="Currency [0]_CCOCPX" xfId="118"/>
    <cellStyle name="Currency [0]_E&amp;ONW1" xfId="119"/>
    <cellStyle name="Currency [0]_E&amp;ONW2" xfId="120"/>
    <cellStyle name="Currency [0]_E&amp;OOCPX" xfId="121"/>
    <cellStyle name="Currency [0]_F&amp;COCPX" xfId="122"/>
    <cellStyle name="Currency [0]_ICC-Mar45-t2" xfId="123"/>
    <cellStyle name="Currency [0]_Inputs" xfId="124"/>
    <cellStyle name="Currency [0]_ITOCPX" xfId="125"/>
    <cellStyle name="Currency [0]_laroux" xfId="126"/>
    <cellStyle name="Currency [0]_laroux_1" xfId="127"/>
    <cellStyle name="Currency [0]_laroux_2" xfId="128"/>
    <cellStyle name="Currency [0]_laroux_MATERAL2" xfId="129"/>
    <cellStyle name="Currency [0]_laroux_mud plant bolted" xfId="130"/>
    <cellStyle name="Currency [0]_MATERAL2" xfId="131"/>
    <cellStyle name="Currency [0]_MKGOCPX" xfId="132"/>
    <cellStyle name="Currency [0]_MOBCPX" xfId="133"/>
    <cellStyle name="Currency [0]_mud plant bolted" xfId="134"/>
    <cellStyle name="Currency [0]_OSMOCPX" xfId="135"/>
    <cellStyle name="Currency [0]_PGMKOCPX" xfId="136"/>
    <cellStyle name="Currency [0]_PGNW1" xfId="137"/>
    <cellStyle name="Currency [0]_PGNW2" xfId="138"/>
    <cellStyle name="Currency [0]_PGNWOCPX" xfId="139"/>
    <cellStyle name="Currency [0]_pldt" xfId="140"/>
    <cellStyle name="Currency [0]_pldt_1" xfId="141"/>
    <cellStyle name="Currency [0]_pldt_2" xfId="142"/>
    <cellStyle name="Currency [0]_pldt_3" xfId="143"/>
    <cellStyle name="Currency [0]_SATOCPX" xfId="144"/>
    <cellStyle name="Currency [0]_TMSNW1" xfId="145"/>
    <cellStyle name="Currency [0]_TMSNW2" xfId="146"/>
    <cellStyle name="Currency [0]_TMSOCPX" xfId="147"/>
    <cellStyle name="Currency_Book2" xfId="148"/>
    <cellStyle name="Currency_CCOCPX" xfId="149"/>
    <cellStyle name="Currency_E&amp;ONW1" xfId="150"/>
    <cellStyle name="Currency_E&amp;ONW2" xfId="151"/>
    <cellStyle name="Currency_E&amp;OOCPX" xfId="152"/>
    <cellStyle name="Currency_F&amp;COCPX" xfId="153"/>
    <cellStyle name="Currency_ICC-Mar45-t2" xfId="154"/>
    <cellStyle name="Currency_Inputs" xfId="155"/>
    <cellStyle name="Currency_ITOCPX" xfId="156"/>
    <cellStyle name="Currency_laroux" xfId="157"/>
    <cellStyle name="Currency_laroux_1" xfId="158"/>
    <cellStyle name="Currency_laroux_2" xfId="159"/>
    <cellStyle name="Currency_MATERAL2" xfId="160"/>
    <cellStyle name="Currency_MKGOCPX" xfId="161"/>
    <cellStyle name="Currency_MOBCPX" xfId="162"/>
    <cellStyle name="Currency_mud plant bolted" xfId="163"/>
    <cellStyle name="Currency_OSMOCPX" xfId="164"/>
    <cellStyle name="Currency_PGMKOCPX" xfId="165"/>
    <cellStyle name="Currency_PGNW1" xfId="166"/>
    <cellStyle name="Currency_PGNW2" xfId="167"/>
    <cellStyle name="Currency_PGNWOCPX" xfId="168"/>
    <cellStyle name="Currency_pldt" xfId="169"/>
    <cellStyle name="Currency_pldt_1" xfId="170"/>
    <cellStyle name="Currency_pldt_2" xfId="171"/>
    <cellStyle name="Currency_pldt_3" xfId="172"/>
    <cellStyle name="Currency_SATOCPX" xfId="173"/>
    <cellStyle name="Currency_TMSNW1" xfId="174"/>
    <cellStyle name="Currency_TMSNW2" xfId="175"/>
    <cellStyle name="Currency_TMSOCPX" xfId="176"/>
    <cellStyle name="Grey" xfId="177"/>
    <cellStyle name="Input [yellow]" xfId="178"/>
    <cellStyle name="Normal - Style1" xfId="179"/>
    <cellStyle name="Normal_Book2" xfId="180"/>
    <cellStyle name="Normal_Capex" xfId="181"/>
    <cellStyle name="Normal_Capex per line" xfId="182"/>
    <cellStyle name="Normal_Capex%rev" xfId="183"/>
    <cellStyle name="Normal_C-Cap intensity" xfId="184"/>
    <cellStyle name="Normal_C-Capex%rev" xfId="185"/>
    <cellStyle name="Normal_CCOCPX" xfId="186"/>
    <cellStyle name="Normal_Cht-Capex per line" xfId="187"/>
    <cellStyle name="Normal_Cht-Cum Real Opr Cf" xfId="188"/>
    <cellStyle name="Normal_Cht-Dep%Rev" xfId="189"/>
    <cellStyle name="Normal_Cht-Real Opr Cf" xfId="190"/>
    <cellStyle name="Normal_Cht-Rev dist" xfId="191"/>
    <cellStyle name="Normal_Cht-Rev p line" xfId="192"/>
    <cellStyle name="Normal_Cht-Rev per Staff" xfId="193"/>
    <cellStyle name="Normal_Cht-Staff cost%revenue" xfId="194"/>
    <cellStyle name="Normal_C-Line per Staff" xfId="195"/>
    <cellStyle name="Normal_C-lines distribution" xfId="196"/>
    <cellStyle name="Normal_C-Orig PLDT lines" xfId="197"/>
    <cellStyle name="Normal_Co-wide Monthly" xfId="198"/>
    <cellStyle name="Normal_C-Ret on Rev" xfId="199"/>
    <cellStyle name="Normal_C-ROACE" xfId="200"/>
    <cellStyle name="Normal_CROCF" xfId="201"/>
    <cellStyle name="Normal_Cum Real Opr Cf" xfId="202"/>
    <cellStyle name="Normal_Demand Fcst." xfId="203"/>
    <cellStyle name="Normal_Dep%Rev" xfId="204"/>
    <cellStyle name="Normal_E&amp;ONW1" xfId="205"/>
    <cellStyle name="Normal_E&amp;ONW2" xfId="206"/>
    <cellStyle name="Normal_E&amp;OOCPX" xfId="207"/>
    <cellStyle name="Normal_EPS" xfId="208"/>
    <cellStyle name="Normal_F&amp;COCPX" xfId="209"/>
    <cellStyle name="Normal_ICC-Mar45-t2" xfId="210"/>
    <cellStyle name="Normal_Inputs" xfId="211"/>
    <cellStyle name="Normal_IRR" xfId="212"/>
    <cellStyle name="Normal_ITOCPX" xfId="213"/>
    <cellStyle name="Normal_laroux" xfId="214"/>
    <cellStyle name="Normal_laroux_1" xfId="215"/>
    <cellStyle name="Normal_laroux_1_pldt" xfId="216"/>
    <cellStyle name="Normal_laroux_2" xfId="217"/>
    <cellStyle name="Normal_laroux_2_pldt" xfId="218"/>
    <cellStyle name="Normal_laroux_3" xfId="219"/>
    <cellStyle name="Normal_laroux_3_pldt" xfId="220"/>
    <cellStyle name="Normal_laroux_4" xfId="221"/>
    <cellStyle name="Normal_laroux_4_pldt" xfId="222"/>
    <cellStyle name="Normal_laroux_5" xfId="223"/>
    <cellStyle name="Normal_laroux_5_pldt" xfId="224"/>
    <cellStyle name="Normal_laroux_6" xfId="225"/>
    <cellStyle name="Normal_laroux_6_pldt" xfId="226"/>
    <cellStyle name="Normal_laroux_7" xfId="227"/>
    <cellStyle name="Normal_laroux_8" xfId="228"/>
    <cellStyle name="Normal_laroux_pldt" xfId="229"/>
    <cellStyle name="Normal_Line Inst." xfId="230"/>
    <cellStyle name="Normal_MATERAL2" xfId="231"/>
    <cellStyle name="Normal_MKGOCPX" xfId="232"/>
    <cellStyle name="Normal_Mkt Shr" xfId="233"/>
    <cellStyle name="Normal_MOBCPX" xfId="234"/>
    <cellStyle name="Normal_mud plant bolted" xfId="235"/>
    <cellStyle name="Normal_NCR-C&amp;W Val" xfId="236"/>
    <cellStyle name="Normal_NCR-Cap intensity" xfId="237"/>
    <cellStyle name="Normal_NCR-Line per Staff" xfId="238"/>
    <cellStyle name="Normal_NCR-Rev dist" xfId="239"/>
    <cellStyle name="Normal_Op Cost Break" xfId="240"/>
    <cellStyle name="Normal_OSMOCPX" xfId="241"/>
    <cellStyle name="Normal_PGMKOCPX" xfId="242"/>
    <cellStyle name="Normal_PGNW1" xfId="243"/>
    <cellStyle name="Normal_PGNW2" xfId="244"/>
    <cellStyle name="Normal_PGNWOCPX" xfId="245"/>
    <cellStyle name="Normal_pldt" xfId="246"/>
    <cellStyle name="Normal_pldt_1" xfId="247"/>
    <cellStyle name="Normal_pldt_2" xfId="248"/>
    <cellStyle name="Normal_pldt_3" xfId="249"/>
    <cellStyle name="Normal_pldt_4" xfId="250"/>
    <cellStyle name="Normal_pldt_5" xfId="251"/>
    <cellStyle name="Normal_pldt_6" xfId="252"/>
    <cellStyle name="Normal_Real Opr Cf" xfId="253"/>
    <cellStyle name="Normal_Real Rev per Staff (1)" xfId="254"/>
    <cellStyle name="Normal_Real Rev per Staff (2)" xfId="255"/>
    <cellStyle name="Normal_Region 2-C&amp;W" xfId="256"/>
    <cellStyle name="Normal_Return on Rev" xfId="257"/>
    <cellStyle name="Normal_Rev p line" xfId="258"/>
    <cellStyle name="Normal_ROACE" xfId="259"/>
    <cellStyle name="Normal_ROCF (Tot)" xfId="260"/>
    <cellStyle name="Normal_SATOCPX" xfId="261"/>
    <cellStyle name="Normal_Staff cost%rev" xfId="262"/>
    <cellStyle name="Normal_TMSNW1" xfId="263"/>
    <cellStyle name="Normal_TMSNW2" xfId="264"/>
    <cellStyle name="Normal_TMSOCPX" xfId="265"/>
    <cellStyle name="Normal_Total-Rev dist." xfId="266"/>
    <cellStyle name="Percent [2]" xfId="267"/>
    <cellStyle name="Comma" xfId="268"/>
    <cellStyle name="Comma [0]" xfId="269"/>
    <cellStyle name="Percent" xfId="270"/>
    <cellStyle name="Currency" xfId="271"/>
    <cellStyle name="Currency [0]" xfId="2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18</xdr:row>
      <xdr:rowOff>123825</xdr:rowOff>
    </xdr:from>
    <xdr:to>
      <xdr:col>0</xdr:col>
      <xdr:colOff>1828800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733550" y="5238750"/>
          <a:ext cx="9525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1724025</xdr:colOff>
      <xdr:row>19</xdr:row>
      <xdr:rowOff>114300</xdr:rowOff>
    </xdr:from>
    <xdr:to>
      <xdr:col>0</xdr:col>
      <xdr:colOff>1819275</xdr:colOff>
      <xdr:row>19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724025" y="5534025"/>
          <a:ext cx="9525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1552575</xdr:colOff>
      <xdr:row>19</xdr:row>
      <xdr:rowOff>114300</xdr:rowOff>
    </xdr:from>
    <xdr:to>
      <xdr:col>0</xdr:col>
      <xdr:colOff>1647825</xdr:colOff>
      <xdr:row>19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552575" y="5534025"/>
          <a:ext cx="9525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37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0" y="10725150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114300</xdr:rowOff>
    </xdr:from>
    <xdr:to>
      <xdr:col>0</xdr:col>
      <xdr:colOff>0</xdr:colOff>
      <xdr:row>41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0" y="11915775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114300</xdr:rowOff>
    </xdr:from>
    <xdr:to>
      <xdr:col>0</xdr:col>
      <xdr:colOff>0</xdr:colOff>
      <xdr:row>41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0" y="11915775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104775</xdr:rowOff>
    </xdr:from>
    <xdr:to>
      <xdr:col>0</xdr:col>
      <xdr:colOff>609600</xdr:colOff>
      <xdr:row>2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533400" y="695325"/>
          <a:ext cx="7620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342900</xdr:colOff>
      <xdr:row>7</xdr:row>
      <xdr:rowOff>114300</xdr:rowOff>
    </xdr:from>
    <xdr:to>
      <xdr:col>0</xdr:col>
      <xdr:colOff>438150</xdr:colOff>
      <xdr:row>7</xdr:row>
      <xdr:rowOff>190500</xdr:rowOff>
    </xdr:to>
    <xdr:sp>
      <xdr:nvSpPr>
        <xdr:cNvPr id="2" name="AutoShape 5"/>
        <xdr:cNvSpPr>
          <a:spLocks/>
        </xdr:cNvSpPr>
      </xdr:nvSpPr>
      <xdr:spPr>
        <a:xfrm>
          <a:off x="342900" y="2181225"/>
          <a:ext cx="9525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457200</xdr:colOff>
      <xdr:row>7</xdr:row>
      <xdr:rowOff>114300</xdr:rowOff>
    </xdr:from>
    <xdr:to>
      <xdr:col>0</xdr:col>
      <xdr:colOff>571500</xdr:colOff>
      <xdr:row>7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457200" y="2181225"/>
          <a:ext cx="11430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11</xdr:row>
      <xdr:rowOff>38100</xdr:rowOff>
    </xdr:from>
    <xdr:to>
      <xdr:col>1</xdr:col>
      <xdr:colOff>685800</xdr:colOff>
      <xdr:row>11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619375" y="3600450"/>
          <a:ext cx="476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752475</xdr:colOff>
      <xdr:row>15</xdr:row>
      <xdr:rowOff>57150</xdr:rowOff>
    </xdr:from>
    <xdr:to>
      <xdr:col>0</xdr:col>
      <xdr:colOff>828675</xdr:colOff>
      <xdr:row>15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2475" y="4914900"/>
          <a:ext cx="76200" cy="571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 topLeftCell="A36">
      <selection activeCell="A38" sqref="A38"/>
    </sheetView>
  </sheetViews>
  <sheetFormatPr defaultColWidth="9.33203125" defaultRowHeight="21"/>
  <cols>
    <col min="1" max="1" width="54.83203125" style="182" customWidth="1"/>
    <col min="2" max="2" width="10.66015625" style="182" customWidth="1"/>
    <col min="3" max="3" width="20.5" style="182" customWidth="1"/>
    <col min="4" max="4" width="5.16015625" style="182" customWidth="1"/>
    <col min="5" max="5" width="19.5" style="182" customWidth="1"/>
    <col min="6" max="6" width="5.5" style="182" customWidth="1"/>
    <col min="7" max="16384" width="9.33203125" style="182" customWidth="1"/>
  </cols>
  <sheetData>
    <row r="1" spans="1:6" s="168" customFormat="1" ht="23.25">
      <c r="A1" s="300" t="s">
        <v>715</v>
      </c>
      <c r="B1" s="300"/>
      <c r="C1" s="300"/>
      <c r="D1" s="300"/>
      <c r="E1" s="300"/>
      <c r="F1" s="167"/>
    </row>
    <row r="2" spans="1:6" s="168" customFormat="1" ht="23.25">
      <c r="A2" s="300" t="s">
        <v>716</v>
      </c>
      <c r="B2" s="300"/>
      <c r="C2" s="300"/>
      <c r="D2" s="300"/>
      <c r="E2" s="300"/>
      <c r="F2" s="167"/>
    </row>
    <row r="3" spans="1:6" s="168" customFormat="1" ht="23.25">
      <c r="A3" s="300" t="s">
        <v>401</v>
      </c>
      <c r="B3" s="300"/>
      <c r="C3" s="300"/>
      <c r="D3" s="300"/>
      <c r="E3" s="300"/>
      <c r="F3" s="167"/>
    </row>
    <row r="4" spans="1:5" s="168" customFormat="1" ht="23.25">
      <c r="A4" s="167"/>
      <c r="B4" s="167"/>
      <c r="C4" s="167"/>
      <c r="D4" s="167"/>
      <c r="E4" s="167"/>
    </row>
    <row r="5" spans="1:5" s="170" customFormat="1" ht="23.25">
      <c r="A5" s="169" t="s">
        <v>717</v>
      </c>
      <c r="E5" s="171"/>
    </row>
    <row r="6" s="170" customFormat="1" ht="23.25">
      <c r="A6" s="170" t="s">
        <v>402</v>
      </c>
    </row>
    <row r="7" s="170" customFormat="1" ht="23.25">
      <c r="A7" s="170" t="s">
        <v>404</v>
      </c>
    </row>
    <row r="8" s="170" customFormat="1" ht="23.25">
      <c r="A8" s="170" t="s">
        <v>403</v>
      </c>
    </row>
    <row r="9" s="170" customFormat="1" ht="23.25">
      <c r="A9" s="170" t="s">
        <v>718</v>
      </c>
    </row>
    <row r="10" s="170" customFormat="1" ht="23.25">
      <c r="A10" s="170" t="s">
        <v>406</v>
      </c>
    </row>
    <row r="11" s="170" customFormat="1" ht="23.25">
      <c r="A11" s="170" t="s">
        <v>405</v>
      </c>
    </row>
    <row r="12" s="170" customFormat="1" ht="23.25">
      <c r="A12" s="170" t="s">
        <v>408</v>
      </c>
    </row>
    <row r="13" spans="1:3" s="170" customFormat="1" ht="23.25">
      <c r="A13" s="170" t="s">
        <v>407</v>
      </c>
      <c r="C13" s="172"/>
    </row>
    <row r="14" s="170" customFormat="1" ht="23.25">
      <c r="C14" s="172"/>
    </row>
    <row r="15" spans="1:3" s="170" customFormat="1" ht="23.25">
      <c r="A15" s="169" t="s">
        <v>719</v>
      </c>
      <c r="C15" s="172"/>
    </row>
    <row r="16" spans="1:3" s="170" customFormat="1" ht="23.25">
      <c r="A16" s="170" t="s">
        <v>409</v>
      </c>
      <c r="C16" s="172"/>
    </row>
    <row r="17" spans="1:3" s="170" customFormat="1" ht="23.25">
      <c r="A17" s="170" t="s">
        <v>411</v>
      </c>
      <c r="C17" s="172"/>
    </row>
    <row r="18" spans="1:3" s="170" customFormat="1" ht="23.25">
      <c r="A18" s="170" t="s">
        <v>410</v>
      </c>
      <c r="C18" s="172"/>
    </row>
    <row r="19" s="170" customFormat="1" ht="23.25"/>
    <row r="20" s="170" customFormat="1" ht="23.25">
      <c r="A20" s="169" t="s">
        <v>720</v>
      </c>
    </row>
    <row r="21" s="170" customFormat="1" ht="23.25">
      <c r="A21" s="170" t="s">
        <v>412</v>
      </c>
    </row>
    <row r="22" s="170" customFormat="1" ht="23.25">
      <c r="A22" s="170" t="s">
        <v>414</v>
      </c>
    </row>
    <row r="23" s="170" customFormat="1" ht="23.25">
      <c r="A23" s="170" t="s">
        <v>413</v>
      </c>
    </row>
    <row r="24" s="170" customFormat="1" ht="23.25">
      <c r="A24" s="170" t="s">
        <v>415</v>
      </c>
    </row>
    <row r="25" s="170" customFormat="1" ht="23.25">
      <c r="A25" s="170" t="s">
        <v>417</v>
      </c>
    </row>
    <row r="26" s="170" customFormat="1" ht="23.25">
      <c r="A26" s="170" t="s">
        <v>416</v>
      </c>
    </row>
    <row r="27" s="170" customFormat="1" ht="23.25"/>
    <row r="28" s="170" customFormat="1" ht="23.25"/>
    <row r="29" s="170" customFormat="1" ht="23.25"/>
    <row r="30" s="170" customFormat="1" ht="23.25"/>
    <row r="31" spans="1:6" s="170" customFormat="1" ht="23.25">
      <c r="A31" s="295" t="s">
        <v>31</v>
      </c>
      <c r="B31" s="295"/>
      <c r="C31" s="295"/>
      <c r="D31" s="295"/>
      <c r="E31" s="295"/>
      <c r="F31" s="173"/>
    </row>
    <row r="32" s="170" customFormat="1" ht="23.25"/>
    <row r="33" spans="1:6" s="170" customFormat="1" ht="23.25">
      <c r="A33" s="295" t="s">
        <v>32</v>
      </c>
      <c r="B33" s="295"/>
      <c r="C33" s="295"/>
      <c r="D33" s="295"/>
      <c r="E33" s="295"/>
      <c r="F33" s="173"/>
    </row>
    <row r="34" spans="1:6" s="170" customFormat="1" ht="25.5" customHeight="1">
      <c r="A34" s="296" t="s">
        <v>721</v>
      </c>
      <c r="B34" s="296"/>
      <c r="C34" s="296"/>
      <c r="D34" s="296"/>
      <c r="E34" s="296"/>
      <c r="F34" s="174"/>
    </row>
    <row r="35" spans="1:6" s="170" customFormat="1" ht="25.5" customHeight="1">
      <c r="A35" s="173"/>
      <c r="B35" s="173"/>
      <c r="C35" s="173"/>
      <c r="D35" s="173"/>
      <c r="E35" s="173"/>
      <c r="F35" s="173"/>
    </row>
    <row r="36" s="170" customFormat="1" ht="25.5" customHeight="1">
      <c r="A36" s="170" t="s">
        <v>418</v>
      </c>
    </row>
    <row r="37" s="170" customFormat="1" ht="25.5" customHeight="1">
      <c r="A37" s="170" t="s">
        <v>459</v>
      </c>
    </row>
    <row r="38" s="170" customFormat="1" ht="25.5" customHeight="1">
      <c r="A38" s="170" t="s">
        <v>843</v>
      </c>
    </row>
    <row r="39" s="170" customFormat="1" ht="25.5" customHeight="1">
      <c r="A39" s="170" t="s">
        <v>420</v>
      </c>
    </row>
    <row r="40" s="170" customFormat="1" ht="25.5" customHeight="1">
      <c r="A40" s="170" t="s">
        <v>419</v>
      </c>
    </row>
    <row r="41" spans="1:5" s="170" customFormat="1" ht="25.5" customHeight="1">
      <c r="A41" s="170" t="s">
        <v>421</v>
      </c>
      <c r="E41" s="171"/>
    </row>
    <row r="42" s="170" customFormat="1" ht="25.5" customHeight="1">
      <c r="A42" s="170" t="s">
        <v>422</v>
      </c>
    </row>
    <row r="43" s="170" customFormat="1" ht="25.5" customHeight="1">
      <c r="A43" s="170" t="s">
        <v>424</v>
      </c>
    </row>
    <row r="44" s="170" customFormat="1" ht="25.5" customHeight="1">
      <c r="A44" s="170" t="s">
        <v>423</v>
      </c>
    </row>
    <row r="45" spans="1:6" s="170" customFormat="1" ht="25.5" customHeight="1">
      <c r="A45" s="170" t="s">
        <v>844</v>
      </c>
      <c r="B45" s="173"/>
      <c r="C45" s="173"/>
      <c r="D45" s="173"/>
      <c r="E45" s="173"/>
      <c r="F45" s="173"/>
    </row>
    <row r="46" s="170" customFormat="1" ht="25.5" customHeight="1">
      <c r="A46" s="170" t="s">
        <v>845</v>
      </c>
    </row>
    <row r="47" s="170" customFormat="1" ht="25.5" customHeight="1">
      <c r="A47" s="170" t="s">
        <v>846</v>
      </c>
    </row>
    <row r="48" s="170" customFormat="1" ht="25.5" customHeight="1">
      <c r="A48" s="170" t="s">
        <v>847</v>
      </c>
    </row>
    <row r="49" s="170" customFormat="1" ht="25.5" customHeight="1">
      <c r="A49" s="170" t="s">
        <v>425</v>
      </c>
    </row>
    <row r="50" s="170" customFormat="1" ht="25.5" customHeight="1">
      <c r="A50" s="170" t="s">
        <v>426</v>
      </c>
    </row>
    <row r="51" s="170" customFormat="1" ht="25.5" customHeight="1">
      <c r="A51" s="170" t="s">
        <v>427</v>
      </c>
    </row>
    <row r="52" s="170" customFormat="1" ht="25.5" customHeight="1">
      <c r="A52" s="170" t="s">
        <v>429</v>
      </c>
    </row>
    <row r="53" spans="1:5" s="170" customFormat="1" ht="25.5" customHeight="1">
      <c r="A53" s="297" t="s">
        <v>428</v>
      </c>
      <c r="B53" s="298"/>
      <c r="C53" s="298"/>
      <c r="D53" s="298"/>
      <c r="E53" s="298"/>
    </row>
    <row r="54" s="170" customFormat="1" ht="25.5" customHeight="1">
      <c r="A54" s="170" t="s">
        <v>430</v>
      </c>
    </row>
    <row r="55" s="170" customFormat="1" ht="25.5" customHeight="1">
      <c r="A55" s="170" t="s">
        <v>431</v>
      </c>
    </row>
    <row r="56" spans="1:2" s="170" customFormat="1" ht="25.5" customHeight="1">
      <c r="A56" s="170" t="s">
        <v>722</v>
      </c>
      <c r="B56" s="170" t="s">
        <v>723</v>
      </c>
    </row>
    <row r="57" spans="1:2" s="170" customFormat="1" ht="25.5" customHeight="1">
      <c r="A57" s="170" t="s">
        <v>724</v>
      </c>
      <c r="B57" s="170" t="s">
        <v>725</v>
      </c>
    </row>
    <row r="58" s="170" customFormat="1" ht="25.5" customHeight="1">
      <c r="A58" s="170" t="s">
        <v>433</v>
      </c>
    </row>
    <row r="59" s="170" customFormat="1" ht="25.5" customHeight="1">
      <c r="A59" s="170" t="s">
        <v>848</v>
      </c>
    </row>
    <row r="60" s="170" customFormat="1" ht="25.5" customHeight="1">
      <c r="A60" s="170" t="s">
        <v>432</v>
      </c>
    </row>
    <row r="61" s="170" customFormat="1" ht="25.5" customHeight="1">
      <c r="A61" s="170" t="s">
        <v>434</v>
      </c>
    </row>
    <row r="62" spans="1:5" s="170" customFormat="1" ht="25.5" customHeight="1">
      <c r="A62" s="295" t="s">
        <v>31</v>
      </c>
      <c r="B62" s="295"/>
      <c r="C62" s="295"/>
      <c r="D62" s="295"/>
      <c r="E62" s="295"/>
    </row>
    <row r="63" s="170" customFormat="1" ht="25.5" customHeight="1"/>
    <row r="64" spans="1:5" s="170" customFormat="1" ht="25.5" customHeight="1">
      <c r="A64" s="295" t="s">
        <v>32</v>
      </c>
      <c r="B64" s="295"/>
      <c r="C64" s="295"/>
      <c r="D64" s="295"/>
      <c r="E64" s="295"/>
    </row>
    <row r="65" spans="1:5" s="170" customFormat="1" ht="24.75" customHeight="1">
      <c r="A65" s="299" t="s">
        <v>726</v>
      </c>
      <c r="B65" s="299"/>
      <c r="C65" s="299"/>
      <c r="D65" s="299"/>
      <c r="E65" s="299"/>
    </row>
    <row r="66" s="170" customFormat="1" ht="24.75" customHeight="1"/>
    <row r="67" spans="1:5" s="170" customFormat="1" ht="24.75" customHeight="1">
      <c r="A67" s="170" t="s">
        <v>435</v>
      </c>
      <c r="E67" s="171"/>
    </row>
    <row r="68" s="170" customFormat="1" ht="24.75" customHeight="1">
      <c r="A68" s="170" t="s">
        <v>436</v>
      </c>
    </row>
    <row r="69" spans="1:5" s="176" customFormat="1" ht="24.75" customHeight="1">
      <c r="A69" s="175" t="s">
        <v>437</v>
      </c>
      <c r="B69" s="175"/>
      <c r="C69" s="175"/>
      <c r="D69" s="175"/>
      <c r="E69" s="175"/>
    </row>
    <row r="70" spans="1:5" s="176" customFormat="1" ht="24.75" customHeight="1">
      <c r="A70" s="175" t="s">
        <v>438</v>
      </c>
      <c r="B70" s="175"/>
      <c r="C70" s="175"/>
      <c r="D70" s="175"/>
      <c r="E70" s="175"/>
    </row>
    <row r="71" spans="1:5" s="176" customFormat="1" ht="24.75" customHeight="1">
      <c r="A71" s="175" t="s">
        <v>439</v>
      </c>
      <c r="B71" s="175"/>
      <c r="C71" s="175"/>
      <c r="D71" s="175"/>
      <c r="E71" s="175"/>
    </row>
    <row r="72" spans="1:5" s="176" customFormat="1" ht="24.75" customHeight="1">
      <c r="A72" s="175" t="s">
        <v>440</v>
      </c>
      <c r="B72" s="175"/>
      <c r="C72" s="175"/>
      <c r="D72" s="175"/>
      <c r="E72" s="175"/>
    </row>
    <row r="73" spans="1:5" s="176" customFormat="1" ht="24.75" customHeight="1">
      <c r="A73" s="175" t="s">
        <v>453</v>
      </c>
      <c r="B73" s="175"/>
      <c r="C73" s="175"/>
      <c r="D73" s="175"/>
      <c r="E73" s="175"/>
    </row>
    <row r="74" spans="1:5" s="176" customFormat="1" ht="24.75" customHeight="1">
      <c r="A74" s="175" t="s">
        <v>850</v>
      </c>
      <c r="B74" s="175"/>
      <c r="C74" s="175"/>
      <c r="D74" s="175"/>
      <c r="E74" s="175"/>
    </row>
    <row r="75" spans="1:5" s="176" customFormat="1" ht="24.75" customHeight="1">
      <c r="A75" s="175" t="s">
        <v>849</v>
      </c>
      <c r="B75" s="175"/>
      <c r="C75" s="175"/>
      <c r="D75" s="175"/>
      <c r="E75" s="175"/>
    </row>
    <row r="76" spans="1:5" s="176" customFormat="1" ht="24.75" customHeight="1">
      <c r="A76" s="175" t="s">
        <v>441</v>
      </c>
      <c r="B76" s="175"/>
      <c r="C76" s="175"/>
      <c r="D76" s="175"/>
      <c r="E76" s="175"/>
    </row>
    <row r="77" spans="1:5" s="176" customFormat="1" ht="24.75" customHeight="1">
      <c r="A77" s="175" t="s">
        <v>443</v>
      </c>
      <c r="B77" s="175"/>
      <c r="C77" s="175"/>
      <c r="D77" s="175"/>
      <c r="E77" s="175"/>
    </row>
    <row r="78" spans="1:5" s="176" customFormat="1" ht="24.75" customHeight="1">
      <c r="A78" s="175" t="s">
        <v>444</v>
      </c>
      <c r="B78" s="175"/>
      <c r="C78" s="175"/>
      <c r="D78" s="175"/>
      <c r="E78" s="175"/>
    </row>
    <row r="79" spans="1:5" s="176" customFormat="1" ht="24.75" customHeight="1">
      <c r="A79" s="175" t="s">
        <v>442</v>
      </c>
      <c r="B79" s="175"/>
      <c r="C79" s="175"/>
      <c r="D79" s="175"/>
      <c r="E79" s="175"/>
    </row>
    <row r="80" spans="1:5" s="176" customFormat="1" ht="24.75" customHeight="1">
      <c r="A80" s="175" t="s">
        <v>851</v>
      </c>
      <c r="B80" s="175"/>
      <c r="C80" s="175"/>
      <c r="D80" s="175"/>
      <c r="E80" s="175"/>
    </row>
    <row r="81" spans="1:5" s="176" customFormat="1" ht="24.75" customHeight="1">
      <c r="A81" s="175" t="s">
        <v>445</v>
      </c>
      <c r="B81" s="175"/>
      <c r="C81" s="175"/>
      <c r="D81" s="175"/>
      <c r="E81" s="175"/>
    </row>
    <row r="82" spans="1:5" s="176" customFormat="1" ht="24.75" customHeight="1">
      <c r="A82" s="175" t="s">
        <v>446</v>
      </c>
      <c r="B82" s="175"/>
      <c r="C82" s="175"/>
      <c r="D82" s="175"/>
      <c r="E82" s="175"/>
    </row>
    <row r="83" spans="1:5" s="176" customFormat="1" ht="24.75" customHeight="1">
      <c r="A83" s="175" t="s">
        <v>852</v>
      </c>
      <c r="B83" s="175"/>
      <c r="C83" s="175"/>
      <c r="D83" s="175"/>
      <c r="E83" s="175"/>
    </row>
    <row r="84" spans="1:5" s="176" customFormat="1" ht="24.75" customHeight="1">
      <c r="A84" s="175" t="s">
        <v>853</v>
      </c>
      <c r="B84" s="175"/>
      <c r="C84" s="175"/>
      <c r="D84" s="175"/>
      <c r="E84" s="175"/>
    </row>
    <row r="85" spans="1:5" s="176" customFormat="1" ht="24.75" customHeight="1">
      <c r="A85" s="175" t="s">
        <v>854</v>
      </c>
      <c r="B85" s="175"/>
      <c r="C85" s="175"/>
      <c r="D85" s="175"/>
      <c r="E85" s="183"/>
    </row>
    <row r="86" spans="1:5" s="176" customFormat="1" ht="24.75" customHeight="1">
      <c r="A86" s="175" t="s">
        <v>447</v>
      </c>
      <c r="B86" s="175"/>
      <c r="C86" s="175"/>
      <c r="D86" s="175"/>
      <c r="E86" s="175"/>
    </row>
    <row r="87" spans="1:5" s="176" customFormat="1" ht="24.75" customHeight="1">
      <c r="A87" s="175" t="s">
        <v>448</v>
      </c>
      <c r="B87" s="175"/>
      <c r="C87" s="175"/>
      <c r="D87" s="175"/>
      <c r="E87" s="175"/>
    </row>
    <row r="88" spans="1:5" s="176" customFormat="1" ht="24.75" customHeight="1">
      <c r="A88" s="175" t="s">
        <v>450</v>
      </c>
      <c r="B88" s="175"/>
      <c r="C88" s="175"/>
      <c r="D88" s="175"/>
      <c r="E88" s="175"/>
    </row>
    <row r="89" spans="1:5" s="176" customFormat="1" ht="24.75" customHeight="1">
      <c r="A89" s="175" t="s">
        <v>451</v>
      </c>
      <c r="B89" s="175"/>
      <c r="C89" s="175"/>
      <c r="D89" s="175"/>
      <c r="E89" s="175"/>
    </row>
    <row r="90" spans="1:5" s="176" customFormat="1" ht="24.75" customHeight="1">
      <c r="A90" s="175" t="s">
        <v>449</v>
      </c>
      <c r="B90" s="175"/>
      <c r="C90" s="175"/>
      <c r="D90" s="175"/>
      <c r="E90" s="175"/>
    </row>
    <row r="91" spans="1:5" s="176" customFormat="1" ht="24.75" customHeight="1">
      <c r="A91" s="175"/>
      <c r="B91" s="175"/>
      <c r="C91" s="175"/>
      <c r="D91" s="175"/>
      <c r="E91" s="175"/>
    </row>
    <row r="92" spans="1:6" s="176" customFormat="1" ht="24.75" customHeight="1">
      <c r="A92" s="295" t="s">
        <v>31</v>
      </c>
      <c r="B92" s="295"/>
      <c r="C92" s="295"/>
      <c r="D92" s="295"/>
      <c r="E92" s="295"/>
      <c r="F92" s="173"/>
    </row>
    <row r="93" spans="1:6" s="176" customFormat="1" ht="24.75" customHeight="1">
      <c r="A93" s="170"/>
      <c r="B93" s="170"/>
      <c r="C93" s="170"/>
      <c r="D93" s="170"/>
      <c r="E93" s="170"/>
      <c r="F93" s="170"/>
    </row>
    <row r="94" spans="1:6" s="176" customFormat="1" ht="24.75" customHeight="1">
      <c r="A94" s="295" t="s">
        <v>32</v>
      </c>
      <c r="B94" s="295"/>
      <c r="C94" s="295"/>
      <c r="D94" s="295"/>
      <c r="E94" s="295"/>
      <c r="F94" s="173"/>
    </row>
    <row r="95" spans="1:5" s="176" customFormat="1" ht="27" customHeight="1">
      <c r="A95" s="299" t="s">
        <v>737</v>
      </c>
      <c r="B95" s="299"/>
      <c r="C95" s="299"/>
      <c r="D95" s="299"/>
      <c r="E95" s="299"/>
    </row>
    <row r="96" spans="1:5" s="176" customFormat="1" ht="27" customHeight="1">
      <c r="A96" s="175"/>
      <c r="B96" s="175"/>
      <c r="C96" s="175"/>
      <c r="D96" s="175"/>
      <c r="E96" s="175"/>
    </row>
    <row r="97" spans="1:5" s="176" customFormat="1" ht="27" customHeight="1">
      <c r="A97" s="175" t="s">
        <v>855</v>
      </c>
      <c r="B97" s="175"/>
      <c r="C97" s="175"/>
      <c r="D97" s="175"/>
      <c r="E97" s="175"/>
    </row>
    <row r="98" spans="1:5" s="176" customFormat="1" ht="27" customHeight="1">
      <c r="A98" s="175" t="s">
        <v>474</v>
      </c>
      <c r="B98" s="175"/>
      <c r="C98" s="175"/>
      <c r="D98" s="175"/>
      <c r="E98" s="175"/>
    </row>
    <row r="99" spans="1:5" s="176" customFormat="1" ht="27" customHeight="1">
      <c r="A99" s="175" t="s">
        <v>452</v>
      </c>
      <c r="B99" s="175"/>
      <c r="C99" s="175"/>
      <c r="D99" s="175"/>
      <c r="E99" s="175"/>
    </row>
    <row r="100" spans="1:5" s="176" customFormat="1" ht="27" customHeight="1">
      <c r="A100" s="175" t="s">
        <v>856</v>
      </c>
      <c r="B100" s="175"/>
      <c r="C100" s="175"/>
      <c r="D100" s="175"/>
      <c r="E100" s="175"/>
    </row>
    <row r="101" spans="1:5" s="176" customFormat="1" ht="27" customHeight="1">
      <c r="A101" s="175" t="s">
        <v>476</v>
      </c>
      <c r="B101" s="175"/>
      <c r="C101" s="175"/>
      <c r="D101" s="175"/>
      <c r="E101" s="175"/>
    </row>
    <row r="102" spans="1:5" s="176" customFormat="1" ht="27" customHeight="1">
      <c r="A102" s="175" t="s">
        <v>475</v>
      </c>
      <c r="B102" s="175"/>
      <c r="C102" s="175"/>
      <c r="D102" s="175"/>
      <c r="E102" s="175"/>
    </row>
    <row r="103" spans="1:5" s="176" customFormat="1" ht="27" customHeight="1">
      <c r="A103" s="175" t="s">
        <v>478</v>
      </c>
      <c r="B103" s="175"/>
      <c r="C103" s="175"/>
      <c r="D103" s="175"/>
      <c r="E103" s="175"/>
    </row>
    <row r="104" spans="1:5" s="176" customFormat="1" ht="27" customHeight="1">
      <c r="A104" s="175" t="s">
        <v>477</v>
      </c>
      <c r="B104" s="175"/>
      <c r="C104" s="175"/>
      <c r="D104" s="175"/>
      <c r="E104" s="175"/>
    </row>
    <row r="105" spans="1:5" s="176" customFormat="1" ht="27" customHeight="1">
      <c r="A105" s="175"/>
      <c r="B105" s="175"/>
      <c r="C105" s="175"/>
      <c r="D105" s="175"/>
      <c r="E105" s="175"/>
    </row>
    <row r="106" spans="1:5" s="176" customFormat="1" ht="27" customHeight="1">
      <c r="A106" s="178" t="s">
        <v>727</v>
      </c>
      <c r="B106" s="175"/>
      <c r="C106" s="175"/>
      <c r="D106" s="175"/>
      <c r="E106" s="175"/>
    </row>
    <row r="107" spans="1:5" s="176" customFormat="1" ht="27" customHeight="1">
      <c r="A107" s="175"/>
      <c r="B107" s="175"/>
      <c r="C107" s="177" t="s">
        <v>479</v>
      </c>
      <c r="D107" s="179" t="s">
        <v>729</v>
      </c>
      <c r="E107" s="177" t="s">
        <v>486</v>
      </c>
    </row>
    <row r="108" spans="1:5" s="176" customFormat="1" ht="27" customHeight="1">
      <c r="A108" s="175" t="s">
        <v>731</v>
      </c>
      <c r="B108" s="175"/>
      <c r="C108" s="184">
        <v>74060.11</v>
      </c>
      <c r="D108" s="184"/>
      <c r="E108" s="184">
        <v>73914.11</v>
      </c>
    </row>
    <row r="109" spans="1:5" s="176" customFormat="1" ht="27" customHeight="1">
      <c r="A109" s="175" t="s">
        <v>732</v>
      </c>
      <c r="B109" s="175"/>
      <c r="C109" s="184">
        <v>1125000000</v>
      </c>
      <c r="D109" s="184"/>
      <c r="E109" s="184">
        <v>720000000</v>
      </c>
    </row>
    <row r="110" spans="1:5" s="176" customFormat="1" ht="27" customHeight="1">
      <c r="A110" s="175" t="s">
        <v>733</v>
      </c>
      <c r="B110" s="175"/>
      <c r="C110" s="184">
        <v>10000000</v>
      </c>
      <c r="D110" s="184"/>
      <c r="E110" s="184">
        <v>10000000</v>
      </c>
    </row>
    <row r="111" spans="1:5" s="176" customFormat="1" ht="27" customHeight="1" thickBot="1">
      <c r="A111" s="175" t="s">
        <v>734</v>
      </c>
      <c r="B111" s="175"/>
      <c r="C111" s="185">
        <f>SUM(C108:C110)</f>
        <v>1135074060.11</v>
      </c>
      <c r="D111" s="184"/>
      <c r="E111" s="185">
        <f>SUM(E108:E110)</f>
        <v>730073914.11</v>
      </c>
    </row>
    <row r="112" spans="1:5" s="176" customFormat="1" ht="27" customHeight="1" thickTop="1">
      <c r="A112" s="175" t="s">
        <v>481</v>
      </c>
      <c r="B112" s="175"/>
      <c r="C112" s="180"/>
      <c r="D112" s="180"/>
      <c r="E112" s="180"/>
    </row>
    <row r="113" spans="1:5" s="176" customFormat="1" ht="27" customHeight="1">
      <c r="A113" s="175" t="s">
        <v>482</v>
      </c>
      <c r="B113" s="175"/>
      <c r="C113" s="180"/>
      <c r="D113" s="180"/>
      <c r="E113" s="180"/>
    </row>
    <row r="114" spans="1:5" s="176" customFormat="1" ht="27" customHeight="1">
      <c r="A114" s="175" t="s">
        <v>480</v>
      </c>
      <c r="B114" s="175"/>
      <c r="C114" s="180"/>
      <c r="D114" s="180"/>
      <c r="E114" s="180"/>
    </row>
    <row r="115" spans="1:5" s="176" customFormat="1" ht="27" customHeight="1">
      <c r="A115" s="175" t="s">
        <v>484</v>
      </c>
      <c r="B115" s="175"/>
      <c r="C115" s="180"/>
      <c r="D115" s="180"/>
      <c r="E115" s="180"/>
    </row>
    <row r="116" spans="1:5" s="176" customFormat="1" ht="27" customHeight="1">
      <c r="A116" s="175" t="s">
        <v>485</v>
      </c>
      <c r="B116" s="175"/>
      <c r="C116" s="180"/>
      <c r="D116" s="180"/>
      <c r="E116" s="180"/>
    </row>
    <row r="117" spans="1:5" s="176" customFormat="1" ht="27" customHeight="1">
      <c r="A117" s="175" t="s">
        <v>483</v>
      </c>
      <c r="B117" s="175"/>
      <c r="C117" s="180"/>
      <c r="D117" s="180"/>
      <c r="E117" s="180"/>
    </row>
    <row r="118" spans="1:5" s="176" customFormat="1" ht="27" customHeight="1">
      <c r="A118" s="175"/>
      <c r="B118" s="175"/>
      <c r="C118" s="180"/>
      <c r="D118" s="180"/>
      <c r="E118" s="180"/>
    </row>
    <row r="119" spans="1:6" s="176" customFormat="1" ht="27" customHeight="1">
      <c r="A119" s="295" t="s">
        <v>31</v>
      </c>
      <c r="B119" s="295"/>
      <c r="C119" s="295"/>
      <c r="D119" s="295"/>
      <c r="E119" s="295"/>
      <c r="F119" s="173"/>
    </row>
    <row r="120" spans="1:6" s="176" customFormat="1" ht="27" customHeight="1">
      <c r="A120" s="170"/>
      <c r="B120" s="170"/>
      <c r="C120" s="170"/>
      <c r="D120" s="170"/>
      <c r="E120" s="170"/>
      <c r="F120" s="170"/>
    </row>
    <row r="121" spans="1:6" s="176" customFormat="1" ht="27" customHeight="1">
      <c r="A121" s="295" t="s">
        <v>32</v>
      </c>
      <c r="B121" s="295"/>
      <c r="C121" s="295"/>
      <c r="D121" s="295"/>
      <c r="E121" s="295"/>
      <c r="F121" s="173"/>
    </row>
    <row r="122" spans="1:5" s="176" customFormat="1" ht="23.25">
      <c r="A122" s="175"/>
      <c r="B122" s="175"/>
      <c r="C122" s="180"/>
      <c r="D122" s="180"/>
      <c r="E122" s="180"/>
    </row>
  </sheetData>
  <mergeCells count="15">
    <mergeCell ref="A95:E95"/>
    <mergeCell ref="A1:E1"/>
    <mergeCell ref="A2:E2"/>
    <mergeCell ref="A3:E3"/>
    <mergeCell ref="A31:E31"/>
    <mergeCell ref="A119:E119"/>
    <mergeCell ref="A121:E121"/>
    <mergeCell ref="A33:E33"/>
    <mergeCell ref="A34:E34"/>
    <mergeCell ref="A53:E53"/>
    <mergeCell ref="A92:E92"/>
    <mergeCell ref="A62:E62"/>
    <mergeCell ref="A64:E64"/>
    <mergeCell ref="A94:E94"/>
    <mergeCell ref="A65:E65"/>
  </mergeCells>
  <printOptions/>
  <pageMargins left="0.5905511811023623" right="0.2362204724409449" top="0.6692913385826772" bottom="0.6692913385826772" header="0.3937007874015748" footer="0.5118110236220472"/>
  <pageSetup horizontalDpi="300" verticalDpi="300" orientation="portrait" paperSize="9" r:id="rId1"/>
  <rowBreaks count="2" manualBreakCount="2">
    <brk id="33" max="255" man="1"/>
    <brk id="9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6" sqref="A5:A6"/>
    </sheetView>
  </sheetViews>
  <sheetFormatPr defaultColWidth="9.33203125" defaultRowHeight="21"/>
  <cols>
    <col min="1" max="1" width="38.5" style="24" customWidth="1"/>
    <col min="2" max="2" width="18.16015625" style="23" customWidth="1"/>
    <col min="3" max="3" width="0.82421875" style="23" customWidth="1"/>
    <col min="4" max="4" width="16.16015625" style="23" customWidth="1"/>
    <col min="5" max="5" width="0.82421875" style="23" customWidth="1"/>
    <col min="6" max="6" width="17.5" style="23" customWidth="1"/>
    <col min="7" max="7" width="0.82421875" style="23" customWidth="1"/>
    <col min="8" max="8" width="19.16015625" style="23" customWidth="1"/>
    <col min="9" max="9" width="3.66015625" style="24" customWidth="1"/>
    <col min="10" max="16384" width="9.33203125" style="24" customWidth="1"/>
  </cols>
  <sheetData>
    <row r="1" spans="1:8" ht="22.5" customHeight="1">
      <c r="A1" s="283" t="s">
        <v>538</v>
      </c>
      <c r="B1" s="283"/>
      <c r="C1" s="283"/>
      <c r="D1" s="283"/>
      <c r="E1" s="283"/>
      <c r="F1" s="283"/>
      <c r="G1" s="283"/>
      <c r="H1" s="283"/>
    </row>
    <row r="2" ht="22.5" customHeight="1"/>
    <row r="3" ht="22.5" customHeight="1">
      <c r="A3" s="24" t="s">
        <v>385</v>
      </c>
    </row>
    <row r="4" ht="22.5" customHeight="1">
      <c r="H4" s="25" t="s">
        <v>386</v>
      </c>
    </row>
    <row r="5" spans="2:8" ht="22.5" customHeight="1">
      <c r="B5" s="15" t="s">
        <v>730</v>
      </c>
      <c r="C5" s="25"/>
      <c r="D5" s="15" t="s">
        <v>387</v>
      </c>
      <c r="E5" s="25"/>
      <c r="F5" s="15" t="s">
        <v>388</v>
      </c>
      <c r="G5" s="25"/>
      <c r="H5" s="15" t="s">
        <v>728</v>
      </c>
    </row>
    <row r="6" spans="1:8" ht="22.5" customHeight="1">
      <c r="A6" s="129" t="s">
        <v>277</v>
      </c>
      <c r="B6" s="134"/>
      <c r="C6" s="25"/>
      <c r="D6" s="134"/>
      <c r="E6" s="25"/>
      <c r="F6" s="134"/>
      <c r="G6" s="25"/>
      <c r="H6" s="134"/>
    </row>
    <row r="7" spans="1:8" ht="22.5" customHeight="1">
      <c r="A7" s="24" t="s">
        <v>278</v>
      </c>
      <c r="B7" s="23">
        <v>1711212797.49</v>
      </c>
      <c r="D7" s="23">
        <v>0</v>
      </c>
      <c r="F7" s="23">
        <v>-2600000</v>
      </c>
      <c r="H7" s="23">
        <f aca="true" t="shared" si="0" ref="H7:H12">SUM(B7:F7)</f>
        <v>1708612797.49</v>
      </c>
    </row>
    <row r="8" spans="1:8" ht="22.5" customHeight="1">
      <c r="A8" s="24" t="s">
        <v>279</v>
      </c>
      <c r="B8" s="23">
        <v>621772230.79</v>
      </c>
      <c r="D8" s="23">
        <v>7456703.13</v>
      </c>
      <c r="F8" s="23">
        <v>-2737577</v>
      </c>
      <c r="H8" s="23">
        <f t="shared" si="0"/>
        <v>626491356.92</v>
      </c>
    </row>
    <row r="9" spans="1:8" ht="22.5" customHeight="1">
      <c r="A9" s="24" t="s">
        <v>280</v>
      </c>
      <c r="B9" s="23">
        <v>45197442.73</v>
      </c>
      <c r="D9" s="23">
        <v>0</v>
      </c>
      <c r="F9" s="23">
        <v>-30930435.49</v>
      </c>
      <c r="H9" s="23">
        <f t="shared" si="0"/>
        <v>14267007.239999998</v>
      </c>
    </row>
    <row r="10" spans="1:8" ht="22.5" customHeight="1">
      <c r="A10" s="24" t="s">
        <v>281</v>
      </c>
      <c r="B10" s="23">
        <v>320398636.65</v>
      </c>
      <c r="D10" s="23">
        <v>25120280.13</v>
      </c>
      <c r="F10" s="23">
        <v>-1678000</v>
      </c>
      <c r="H10" s="23">
        <f t="shared" si="0"/>
        <v>343840916.78</v>
      </c>
    </row>
    <row r="11" spans="1:8" ht="22.5" customHeight="1">
      <c r="A11" s="24" t="s">
        <v>282</v>
      </c>
      <c r="B11" s="23">
        <v>207796588.38</v>
      </c>
      <c r="D11" s="23">
        <v>297610</v>
      </c>
      <c r="F11" s="23">
        <v>0</v>
      </c>
      <c r="H11" s="23">
        <f t="shared" si="0"/>
        <v>208094198.38</v>
      </c>
    </row>
    <row r="12" spans="1:8" ht="22.5" customHeight="1">
      <c r="A12" s="24" t="s">
        <v>283</v>
      </c>
      <c r="B12" s="23">
        <v>8020500</v>
      </c>
      <c r="D12" s="23">
        <v>21933988</v>
      </c>
      <c r="F12" s="23">
        <v>0</v>
      </c>
      <c r="H12" s="23">
        <f t="shared" si="0"/>
        <v>29954488</v>
      </c>
    </row>
    <row r="13" spans="1:8" ht="22.5" customHeight="1">
      <c r="A13" s="24" t="s">
        <v>284</v>
      </c>
      <c r="B13" s="39">
        <f>SUM(B7:B12)</f>
        <v>2914398196.04</v>
      </c>
      <c r="D13" s="39">
        <f>SUM(D7:D12)</f>
        <v>54808581.26</v>
      </c>
      <c r="F13" s="39">
        <f>SUM(F7:F12)</f>
        <v>-37946012.489999995</v>
      </c>
      <c r="H13" s="39">
        <f>SUM(H7:H12)</f>
        <v>2931260764.8099995</v>
      </c>
    </row>
    <row r="14" ht="22.5" customHeight="1">
      <c r="A14" s="129" t="s">
        <v>285</v>
      </c>
    </row>
    <row r="15" spans="1:8" ht="22.5" customHeight="1">
      <c r="A15" s="24" t="s">
        <v>279</v>
      </c>
      <c r="B15" s="23">
        <v>-297206652.19</v>
      </c>
      <c r="D15" s="23">
        <v>-7208301.79</v>
      </c>
      <c r="F15" s="23">
        <v>376416.71</v>
      </c>
      <c r="H15" s="23">
        <f>SUM(B15:G15)</f>
        <v>-304038537.27000004</v>
      </c>
    </row>
    <row r="16" spans="1:8" ht="22.5" customHeight="1">
      <c r="A16" s="24" t="s">
        <v>280</v>
      </c>
      <c r="B16" s="23">
        <v>-43279919.59</v>
      </c>
      <c r="D16" s="23">
        <v>-944643.42</v>
      </c>
      <c r="F16" s="23">
        <v>30090469.46</v>
      </c>
      <c r="H16" s="23">
        <f>SUM(B16:G16)</f>
        <v>-14134093.550000004</v>
      </c>
    </row>
    <row r="17" spans="1:8" ht="22.5" customHeight="1">
      <c r="A17" s="24" t="s">
        <v>281</v>
      </c>
      <c r="B17" s="23">
        <v>-253507023.21</v>
      </c>
      <c r="D17" s="23">
        <v>-6090698.57</v>
      </c>
      <c r="F17" s="23">
        <v>1582063.24</v>
      </c>
      <c r="H17" s="23">
        <f>SUM(B17:G17)</f>
        <v>-258015658.54</v>
      </c>
    </row>
    <row r="18" spans="1:8" ht="22.5" customHeight="1">
      <c r="A18" s="24" t="s">
        <v>282</v>
      </c>
      <c r="B18" s="23">
        <v>-194842389.09</v>
      </c>
      <c r="D18" s="23">
        <v>-1381792.06</v>
      </c>
      <c r="F18" s="23">
        <v>0</v>
      </c>
      <c r="H18" s="23">
        <f>SUM(B18:G18)</f>
        <v>-196224181.15</v>
      </c>
    </row>
    <row r="19" spans="1:8" ht="22.5" customHeight="1">
      <c r="A19" s="24" t="s">
        <v>286</v>
      </c>
      <c r="B19" s="39">
        <f>SUM(B15:B18)</f>
        <v>-788835984.08</v>
      </c>
      <c r="C19" s="23">
        <f aca="true" t="shared" si="1" ref="C19:H19">SUM(C15:C18)</f>
        <v>0</v>
      </c>
      <c r="D19" s="39">
        <f t="shared" si="1"/>
        <v>-15625435.840000002</v>
      </c>
      <c r="E19" s="23">
        <f t="shared" si="1"/>
        <v>0</v>
      </c>
      <c r="F19" s="39">
        <f t="shared" si="1"/>
        <v>32048949.41</v>
      </c>
      <c r="G19" s="23">
        <f t="shared" si="1"/>
        <v>0</v>
      </c>
      <c r="H19" s="39">
        <f t="shared" si="1"/>
        <v>-772412470.51</v>
      </c>
    </row>
    <row r="20" spans="1:8" ht="22.5" customHeight="1">
      <c r="A20" s="24" t="s">
        <v>287</v>
      </c>
      <c r="B20" s="23">
        <f>B13+B19</f>
        <v>2125562211.96</v>
      </c>
      <c r="C20" s="23">
        <f>C13-C19</f>
        <v>0</v>
      </c>
      <c r="D20" s="23">
        <f>D13+D19</f>
        <v>39183145.419999994</v>
      </c>
      <c r="E20" s="23">
        <f>E13-E19</f>
        <v>0</v>
      </c>
      <c r="F20" s="23">
        <f>F13+F19</f>
        <v>-5897063.0799999945</v>
      </c>
      <c r="G20" s="23">
        <f>G13-G19</f>
        <v>0</v>
      </c>
      <c r="H20" s="23">
        <f>H13+H19</f>
        <v>2158848294.299999</v>
      </c>
    </row>
    <row r="21" spans="1:8" ht="22.5" customHeight="1">
      <c r="A21" s="24" t="s">
        <v>288</v>
      </c>
      <c r="B21" s="23">
        <v>136149525.46</v>
      </c>
      <c r="D21" s="23">
        <v>0</v>
      </c>
      <c r="F21" s="23">
        <v>-1988878.53</v>
      </c>
      <c r="H21" s="23">
        <f>SUM(B21:G21)</f>
        <v>134160646.93</v>
      </c>
    </row>
    <row r="22" spans="1:8" ht="22.5" customHeight="1" thickBot="1">
      <c r="A22" s="24" t="s">
        <v>289</v>
      </c>
      <c r="B22" s="40">
        <f>SUM(B20:B21)</f>
        <v>2261711737.42</v>
      </c>
      <c r="C22" s="66">
        <f aca="true" t="shared" si="2" ref="C22:H22">SUM(C20:C21)</f>
        <v>0</v>
      </c>
      <c r="D22" s="40">
        <f t="shared" si="2"/>
        <v>39183145.419999994</v>
      </c>
      <c r="E22" s="66">
        <f t="shared" si="2"/>
        <v>0</v>
      </c>
      <c r="F22" s="40">
        <f t="shared" si="2"/>
        <v>-7885941.609999995</v>
      </c>
      <c r="G22" s="66">
        <f t="shared" si="2"/>
        <v>0</v>
      </c>
      <c r="H22" s="40">
        <f t="shared" si="2"/>
        <v>2293008941.229999</v>
      </c>
    </row>
    <row r="23" spans="1:8" ht="22.5" customHeight="1" thickTop="1">
      <c r="A23" s="24" t="s">
        <v>290</v>
      </c>
      <c r="H23" s="23">
        <v>17614314.37</v>
      </c>
    </row>
    <row r="24" ht="22.5" customHeight="1"/>
    <row r="25" spans="1:8" ht="22.5" customHeight="1">
      <c r="A25" s="24" t="s">
        <v>69</v>
      </c>
      <c r="F25" s="25" t="s">
        <v>728</v>
      </c>
      <c r="G25" s="25"/>
      <c r="H25" s="25" t="s">
        <v>390</v>
      </c>
    </row>
    <row r="26" ht="22.5" customHeight="1">
      <c r="A26" s="24" t="s">
        <v>391</v>
      </c>
    </row>
    <row r="27" spans="1:8" ht="22.5" customHeight="1">
      <c r="A27" s="24" t="s">
        <v>393</v>
      </c>
      <c r="F27" s="23">
        <v>468799181.41</v>
      </c>
      <c r="H27" s="23">
        <v>446565520.1</v>
      </c>
    </row>
    <row r="28" spans="1:8" ht="22.5" customHeight="1">
      <c r="A28" s="24" t="s">
        <v>395</v>
      </c>
      <c r="F28" s="23">
        <v>-468783869.41</v>
      </c>
      <c r="H28" s="23">
        <v>-446550428.1</v>
      </c>
    </row>
    <row r="29" spans="1:8" ht="22.5" customHeight="1" thickBot="1">
      <c r="A29" s="24" t="s">
        <v>394</v>
      </c>
      <c r="F29" s="40">
        <f>SUM(F27:F28)</f>
        <v>15312</v>
      </c>
      <c r="H29" s="40">
        <f>SUM(H27:H28)</f>
        <v>15092</v>
      </c>
    </row>
    <row r="30" spans="1:8" ht="22.5" customHeight="1" thickTop="1">
      <c r="A30" s="24" t="s">
        <v>392</v>
      </c>
      <c r="F30" s="122">
        <v>15312</v>
      </c>
      <c r="G30" s="122"/>
      <c r="H30" s="122">
        <v>15092</v>
      </c>
    </row>
    <row r="31" ht="22.5" customHeight="1"/>
    <row r="32" spans="1:8" ht="22.5" customHeight="1">
      <c r="A32" s="285" t="s">
        <v>31</v>
      </c>
      <c r="B32" s="285"/>
      <c r="C32" s="285"/>
      <c r="D32" s="285"/>
      <c r="E32" s="285"/>
      <c r="F32" s="285"/>
      <c r="G32" s="285"/>
      <c r="H32" s="285"/>
    </row>
    <row r="33" spans="1:8" ht="22.5" customHeight="1">
      <c r="A33" s="129"/>
      <c r="B33" s="135"/>
      <c r="C33" s="135"/>
      <c r="D33" s="135"/>
      <c r="E33" s="135"/>
      <c r="F33" s="135"/>
      <c r="G33" s="135"/>
      <c r="H33" s="135"/>
    </row>
    <row r="34" spans="1:8" ht="22.5" customHeight="1">
      <c r="A34" s="285" t="s">
        <v>396</v>
      </c>
      <c r="B34" s="285"/>
      <c r="C34" s="285"/>
      <c r="D34" s="285"/>
      <c r="E34" s="285"/>
      <c r="F34" s="285"/>
      <c r="G34" s="285"/>
      <c r="H34" s="285"/>
    </row>
  </sheetData>
  <mergeCells count="3">
    <mergeCell ref="A32:H32"/>
    <mergeCell ref="A34:H34"/>
    <mergeCell ref="A1:H1"/>
  </mergeCells>
  <printOptions/>
  <pageMargins left="0.55" right="0.2362204724409449" top="0.6692913385826772" bottom="0.6692913385826772" header="0.3937007874015748" footer="0.5118110236220472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2">
      <selection activeCell="E8" sqref="E8"/>
    </sheetView>
  </sheetViews>
  <sheetFormatPr defaultColWidth="9.33203125" defaultRowHeight="21"/>
  <cols>
    <col min="1" max="1" width="29.16015625" style="24" customWidth="1"/>
    <col min="2" max="2" width="9.66015625" style="24" customWidth="1"/>
    <col min="3" max="3" width="14" style="24" customWidth="1"/>
    <col min="4" max="4" width="19.66015625" style="24" customWidth="1"/>
    <col min="5" max="5" width="20.5" style="23" customWidth="1"/>
    <col min="6" max="6" width="21.16015625" style="23" customWidth="1"/>
    <col min="7" max="7" width="21.33203125" style="23" customWidth="1"/>
    <col min="8" max="8" width="21.5" style="23" customWidth="1"/>
    <col min="9" max="9" width="11.5" style="24" customWidth="1"/>
    <col min="10" max="16384" width="9.33203125" style="24" customWidth="1"/>
  </cols>
  <sheetData>
    <row r="1" spans="1:8" ht="27.75" customHeight="1">
      <c r="A1" s="283" t="s">
        <v>539</v>
      </c>
      <c r="B1" s="283"/>
      <c r="C1" s="283"/>
      <c r="D1" s="283"/>
      <c r="E1" s="283"/>
      <c r="F1" s="283"/>
      <c r="G1" s="283"/>
      <c r="H1" s="283"/>
    </row>
    <row r="2" ht="27.75" customHeight="1"/>
    <row r="3" ht="27.75" customHeight="1">
      <c r="A3" s="24" t="s">
        <v>554</v>
      </c>
    </row>
    <row r="4" ht="27.75" customHeight="1"/>
    <row r="5" spans="1:8" s="41" customFormat="1" ht="27.75" customHeight="1">
      <c r="A5" s="21" t="s">
        <v>617</v>
      </c>
      <c r="B5" s="21" t="s">
        <v>555</v>
      </c>
      <c r="C5" s="21" t="s">
        <v>557</v>
      </c>
      <c r="D5" s="21" t="s">
        <v>792</v>
      </c>
      <c r="E5" s="303" t="s">
        <v>559</v>
      </c>
      <c r="F5" s="303"/>
      <c r="G5" s="303" t="s">
        <v>560</v>
      </c>
      <c r="H5" s="303"/>
    </row>
    <row r="6" spans="1:8" s="41" customFormat="1" ht="27.75" customHeight="1">
      <c r="A6" s="44"/>
      <c r="B6" s="44" t="s">
        <v>556</v>
      </c>
      <c r="C6" s="44" t="s">
        <v>558</v>
      </c>
      <c r="D6" s="44"/>
      <c r="E6" s="45" t="s">
        <v>728</v>
      </c>
      <c r="F6" s="45" t="s">
        <v>730</v>
      </c>
      <c r="G6" s="45" t="s">
        <v>728</v>
      </c>
      <c r="H6" s="45" t="s">
        <v>730</v>
      </c>
    </row>
    <row r="7" spans="1:8" ht="27.75" customHeight="1">
      <c r="A7" s="50" t="s">
        <v>389</v>
      </c>
      <c r="B7" s="42">
        <v>6</v>
      </c>
      <c r="C7" s="42" t="s">
        <v>7</v>
      </c>
      <c r="D7" s="63">
        <v>47406000</v>
      </c>
      <c r="E7" s="63">
        <v>26643022.07</v>
      </c>
      <c r="F7" s="63">
        <v>27009897.4</v>
      </c>
      <c r="G7" s="63">
        <v>32058000</v>
      </c>
      <c r="H7" s="63">
        <v>32355440</v>
      </c>
    </row>
    <row r="8" spans="1:8" ht="27.75" customHeight="1">
      <c r="A8" s="50" t="s">
        <v>561</v>
      </c>
      <c r="B8" s="42">
        <v>9</v>
      </c>
      <c r="C8" s="42" t="s">
        <v>563</v>
      </c>
      <c r="D8" s="63">
        <v>42558000</v>
      </c>
      <c r="E8" s="63">
        <v>25952110.05</v>
      </c>
      <c r="F8" s="63">
        <v>26409814.05</v>
      </c>
      <c r="G8" s="63">
        <v>7770637.8</v>
      </c>
      <c r="H8" s="63">
        <v>7819759.46</v>
      </c>
    </row>
    <row r="9" spans="1:8" ht="27.75" customHeight="1">
      <c r="A9" s="50" t="s">
        <v>562</v>
      </c>
      <c r="B9" s="42">
        <v>9</v>
      </c>
      <c r="C9" s="42" t="s">
        <v>564</v>
      </c>
      <c r="D9" s="63">
        <v>120490253</v>
      </c>
      <c r="E9" s="63">
        <v>81565514.81</v>
      </c>
      <c r="F9" s="63">
        <v>82729814.01</v>
      </c>
      <c r="G9" s="63">
        <v>8859951.7</v>
      </c>
      <c r="H9" s="63">
        <v>8949004.9</v>
      </c>
    </row>
    <row r="10" spans="1:8" ht="27.75" customHeight="1" thickBot="1">
      <c r="A10" s="14" t="s">
        <v>743</v>
      </c>
      <c r="B10" s="128">
        <f>SUM(B7:B9)</f>
        <v>24</v>
      </c>
      <c r="C10" s="128"/>
      <c r="D10" s="65">
        <f>SUM(D7:D9)</f>
        <v>210454253</v>
      </c>
      <c r="E10" s="65">
        <f>SUM(E7:E9)</f>
        <v>134160646.93</v>
      </c>
      <c r="F10" s="65">
        <f>SUM(F7:F9)</f>
        <v>136149525.46</v>
      </c>
      <c r="G10" s="65">
        <f>SUM(G7:G9)</f>
        <v>48688589.5</v>
      </c>
      <c r="H10" s="65">
        <f>SUM(H7:H9)</f>
        <v>49124204.36</v>
      </c>
    </row>
    <row r="11" ht="27.75" customHeight="1" thickTop="1">
      <c r="D11" s="23"/>
    </row>
    <row r="12" ht="23.25">
      <c r="A12" s="26"/>
    </row>
    <row r="13" ht="23.25">
      <c r="A13" s="26"/>
    </row>
    <row r="14" ht="23.25">
      <c r="A14" s="26"/>
    </row>
    <row r="15" ht="23.25">
      <c r="A15" s="26"/>
    </row>
    <row r="17" spans="1:8" ht="22.5" customHeight="1">
      <c r="A17" s="285" t="s">
        <v>31</v>
      </c>
      <c r="B17" s="285"/>
      <c r="C17" s="285"/>
      <c r="D17" s="285"/>
      <c r="E17" s="285"/>
      <c r="F17" s="285"/>
      <c r="G17" s="285"/>
      <c r="H17" s="285"/>
    </row>
    <row r="18" spans="1:8" ht="22.5" customHeight="1">
      <c r="A18" s="129"/>
      <c r="B18" s="135"/>
      <c r="C18" s="135"/>
      <c r="D18" s="135"/>
      <c r="E18" s="135"/>
      <c r="F18" s="135"/>
      <c r="G18" s="135"/>
      <c r="H18" s="135"/>
    </row>
    <row r="19" spans="1:8" ht="22.5" customHeight="1">
      <c r="A19" s="285" t="s">
        <v>396</v>
      </c>
      <c r="B19" s="285"/>
      <c r="C19" s="285"/>
      <c r="D19" s="285"/>
      <c r="E19" s="285"/>
      <c r="F19" s="285"/>
      <c r="G19" s="285"/>
      <c r="H19" s="285"/>
    </row>
  </sheetData>
  <mergeCells count="5">
    <mergeCell ref="A19:H19"/>
    <mergeCell ref="G5:H5"/>
    <mergeCell ref="E5:F5"/>
    <mergeCell ref="A1:H1"/>
    <mergeCell ref="A17:H17"/>
  </mergeCells>
  <printOptions/>
  <pageMargins left="0.76" right="0.2362204724409449" top="0.6692913385826772" bottom="0.6692913385826772" header="0.3937007874015748" footer="0.5118110236220472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61">
      <selection activeCell="A72" sqref="A72"/>
    </sheetView>
  </sheetViews>
  <sheetFormatPr defaultColWidth="9.33203125" defaultRowHeight="21"/>
  <cols>
    <col min="1" max="1" width="53.83203125" style="182" customWidth="1"/>
    <col min="2" max="2" width="10.5" style="182" customWidth="1"/>
    <col min="3" max="3" width="18.16015625" style="182" customWidth="1"/>
    <col min="4" max="4" width="6.5" style="182" customWidth="1"/>
    <col min="5" max="5" width="18.83203125" style="182" customWidth="1"/>
    <col min="6" max="6" width="4" style="182" customWidth="1"/>
    <col min="7" max="16384" width="9.33203125" style="182" customWidth="1"/>
  </cols>
  <sheetData>
    <row r="1" spans="1:6" s="176" customFormat="1" ht="23.25">
      <c r="A1" s="299" t="s">
        <v>540</v>
      </c>
      <c r="B1" s="299"/>
      <c r="C1" s="299"/>
      <c r="D1" s="299"/>
      <c r="E1" s="299"/>
      <c r="F1" s="177"/>
    </row>
    <row r="2" spans="1:6" s="176" customFormat="1" ht="10.5" customHeight="1">
      <c r="A2" s="175"/>
      <c r="B2" s="175"/>
      <c r="C2" s="180"/>
      <c r="D2" s="180"/>
      <c r="E2" s="180"/>
      <c r="F2" s="180"/>
    </row>
    <row r="3" spans="1:6" s="176" customFormat="1" ht="23.25">
      <c r="A3" s="178" t="s">
        <v>397</v>
      </c>
      <c r="B3" s="175"/>
      <c r="C3" s="180"/>
      <c r="D3" s="180"/>
      <c r="E3" s="180"/>
      <c r="F3" s="180"/>
    </row>
    <row r="4" spans="1:6" s="176" customFormat="1" ht="23.25">
      <c r="A4" s="175"/>
      <c r="B4" s="175"/>
      <c r="C4" s="177" t="s">
        <v>479</v>
      </c>
      <c r="D4" s="179" t="s">
        <v>729</v>
      </c>
      <c r="E4" s="177" t="s">
        <v>486</v>
      </c>
      <c r="F4" s="180"/>
    </row>
    <row r="5" spans="1:6" s="176" customFormat="1" ht="23.25">
      <c r="A5" s="175" t="s">
        <v>398</v>
      </c>
      <c r="B5" s="175"/>
      <c r="C5" s="278">
        <v>69828000</v>
      </c>
      <c r="D5" s="180"/>
      <c r="E5" s="280">
        <v>69828000</v>
      </c>
      <c r="F5" s="180"/>
    </row>
    <row r="6" spans="1:6" s="176" customFormat="1" ht="23.25">
      <c r="A6" s="175" t="s">
        <v>399</v>
      </c>
      <c r="B6" s="175"/>
      <c r="C6" s="278">
        <v>-15870000</v>
      </c>
      <c r="D6" s="180"/>
      <c r="E6" s="54">
        <v>0</v>
      </c>
      <c r="F6" s="180"/>
    </row>
    <row r="7" spans="1:6" s="176" customFormat="1" ht="24" thickBot="1">
      <c r="A7" s="175" t="s">
        <v>400</v>
      </c>
      <c r="B7" s="175"/>
      <c r="C7" s="279">
        <f>SUM(C5:C6)</f>
        <v>53958000</v>
      </c>
      <c r="D7" s="180"/>
      <c r="E7" s="279">
        <f>SUM(E5:E6)</f>
        <v>69828000</v>
      </c>
      <c r="F7" s="180"/>
    </row>
    <row r="8" spans="1:6" s="176" customFormat="1" ht="24" thickTop="1">
      <c r="A8" s="175" t="s">
        <v>471</v>
      </c>
      <c r="B8" s="175"/>
      <c r="C8" s="180"/>
      <c r="D8" s="180"/>
      <c r="E8" s="180"/>
      <c r="F8" s="180"/>
    </row>
    <row r="9" spans="1:6" s="176" customFormat="1" ht="23.25">
      <c r="A9" s="175" t="s">
        <v>331</v>
      </c>
      <c r="B9" s="175"/>
      <c r="C9" s="180"/>
      <c r="D9" s="180"/>
      <c r="E9" s="180"/>
      <c r="F9" s="180"/>
    </row>
    <row r="10" spans="1:6" s="176" customFormat="1" ht="23.25">
      <c r="A10" s="175" t="s">
        <v>332</v>
      </c>
      <c r="B10" s="175"/>
      <c r="C10" s="180"/>
      <c r="D10" s="180"/>
      <c r="E10" s="180"/>
      <c r="F10" s="180"/>
    </row>
    <row r="11" spans="1:6" s="176" customFormat="1" ht="23.25">
      <c r="A11" s="175" t="s">
        <v>333</v>
      </c>
      <c r="B11" s="175"/>
      <c r="C11" s="180"/>
      <c r="D11" s="180"/>
      <c r="E11" s="180"/>
      <c r="F11" s="180"/>
    </row>
    <row r="12" spans="1:6" s="176" customFormat="1" ht="23.25">
      <c r="A12" s="175" t="s">
        <v>334</v>
      </c>
      <c r="B12" s="175"/>
      <c r="C12" s="180"/>
      <c r="D12" s="180"/>
      <c r="E12" s="180"/>
      <c r="F12" s="180"/>
    </row>
    <row r="13" spans="1:6" s="176" customFormat="1" ht="23.25">
      <c r="A13" s="175" t="s">
        <v>292</v>
      </c>
      <c r="B13" s="175"/>
      <c r="C13" s="180"/>
      <c r="D13" s="180"/>
      <c r="E13" s="180"/>
      <c r="F13" s="180"/>
    </row>
    <row r="14" spans="1:6" s="176" customFormat="1" ht="23.25">
      <c r="A14" s="175" t="s">
        <v>291</v>
      </c>
      <c r="B14" s="175"/>
      <c r="C14" s="180"/>
      <c r="D14" s="180"/>
      <c r="E14" s="180"/>
      <c r="F14" s="180"/>
    </row>
    <row r="15" spans="1:6" s="176" customFormat="1" ht="23.25">
      <c r="A15" s="175"/>
      <c r="B15" s="175"/>
      <c r="C15" s="180"/>
      <c r="D15" s="180"/>
      <c r="E15" s="180"/>
      <c r="F15" s="180"/>
    </row>
    <row r="16" spans="1:6" s="176" customFormat="1" ht="23.25">
      <c r="A16" s="178" t="s">
        <v>512</v>
      </c>
      <c r="B16" s="175"/>
      <c r="C16" s="180"/>
      <c r="D16" s="180"/>
      <c r="E16" s="180"/>
      <c r="F16" s="180"/>
    </row>
    <row r="17" spans="1:6" s="176" customFormat="1" ht="23.25">
      <c r="A17" s="175" t="s">
        <v>335</v>
      </c>
      <c r="B17" s="175"/>
      <c r="C17" s="180"/>
      <c r="D17" s="180"/>
      <c r="E17" s="180"/>
      <c r="F17" s="180"/>
    </row>
    <row r="18" spans="1:6" s="176" customFormat="1" ht="23.25">
      <c r="A18" s="175" t="s">
        <v>456</v>
      </c>
      <c r="B18" s="175"/>
      <c r="C18" s="180"/>
      <c r="D18" s="180"/>
      <c r="E18" s="180"/>
      <c r="F18" s="180"/>
    </row>
    <row r="19" spans="1:6" s="176" customFormat="1" ht="23.25">
      <c r="A19" s="175" t="s">
        <v>8</v>
      </c>
      <c r="B19" s="175"/>
      <c r="C19" s="180"/>
      <c r="D19" s="180"/>
      <c r="E19" s="180"/>
      <c r="F19" s="180"/>
    </row>
    <row r="20" spans="1:6" s="176" customFormat="1" ht="23.25">
      <c r="A20" s="175" t="s">
        <v>336</v>
      </c>
      <c r="B20" s="175"/>
      <c r="C20" s="180"/>
      <c r="D20" s="180"/>
      <c r="E20" s="180"/>
      <c r="F20" s="180"/>
    </row>
    <row r="21" spans="1:6" s="176" customFormat="1" ht="23.25">
      <c r="A21" s="175" t="s">
        <v>337</v>
      </c>
      <c r="B21" s="175"/>
      <c r="C21" s="180"/>
      <c r="D21" s="180"/>
      <c r="E21" s="180"/>
      <c r="F21" s="180"/>
    </row>
    <row r="22" spans="1:6" s="176" customFormat="1" ht="23.25">
      <c r="A22" s="175" t="s">
        <v>338</v>
      </c>
      <c r="B22" s="175"/>
      <c r="C22" s="180"/>
      <c r="D22" s="180"/>
      <c r="E22" s="180"/>
      <c r="F22" s="180"/>
    </row>
    <row r="23" spans="1:6" s="176" customFormat="1" ht="23.25">
      <c r="A23" s="175" t="s">
        <v>457</v>
      </c>
      <c r="B23" s="175"/>
      <c r="C23" s="180"/>
      <c r="D23" s="180"/>
      <c r="E23" s="180"/>
      <c r="F23" s="180"/>
    </row>
    <row r="24" spans="1:6" s="176" customFormat="1" ht="23.25">
      <c r="A24" s="175"/>
      <c r="B24" s="175"/>
      <c r="C24" s="180"/>
      <c r="D24" s="180"/>
      <c r="E24" s="180"/>
      <c r="F24" s="180"/>
    </row>
    <row r="25" spans="1:6" s="176" customFormat="1" ht="23.25">
      <c r="A25" s="178" t="s">
        <v>513</v>
      </c>
      <c r="B25" s="175"/>
      <c r="C25" s="180"/>
      <c r="D25" s="180"/>
      <c r="E25" s="180"/>
      <c r="F25" s="180"/>
    </row>
    <row r="26" spans="1:6" s="176" customFormat="1" ht="23.25">
      <c r="A26" s="175" t="s">
        <v>339</v>
      </c>
      <c r="B26" s="175"/>
      <c r="C26" s="180"/>
      <c r="D26" s="180"/>
      <c r="E26" s="180"/>
      <c r="F26" s="180"/>
    </row>
    <row r="27" spans="1:6" s="176" customFormat="1" ht="23.25">
      <c r="A27" s="175" t="s">
        <v>340</v>
      </c>
      <c r="B27" s="175"/>
      <c r="C27" s="180"/>
      <c r="D27" s="180"/>
      <c r="E27" s="180"/>
      <c r="F27" s="180"/>
    </row>
    <row r="28" spans="1:6" s="176" customFormat="1" ht="23.25">
      <c r="A28" s="175" t="s">
        <v>341</v>
      </c>
      <c r="B28" s="175"/>
      <c r="C28" s="180"/>
      <c r="D28" s="180"/>
      <c r="E28" s="180"/>
      <c r="F28" s="180"/>
    </row>
    <row r="29" spans="1:6" s="176" customFormat="1" ht="23.25">
      <c r="A29" s="175" t="s">
        <v>342</v>
      </c>
      <c r="B29" s="175"/>
      <c r="C29" s="180"/>
      <c r="D29" s="180"/>
      <c r="E29" s="180"/>
      <c r="F29" s="180"/>
    </row>
    <row r="30" spans="1:6" s="176" customFormat="1" ht="23.25">
      <c r="A30" s="175" t="s">
        <v>345</v>
      </c>
      <c r="B30" s="175"/>
      <c r="C30" s="180"/>
      <c r="D30" s="180"/>
      <c r="E30" s="180"/>
      <c r="F30" s="180"/>
    </row>
    <row r="31" spans="1:6" s="176" customFormat="1" ht="23.25">
      <c r="A31" s="175" t="s">
        <v>343</v>
      </c>
      <c r="B31" s="175"/>
      <c r="C31" s="180"/>
      <c r="D31" s="180"/>
      <c r="E31" s="180"/>
      <c r="F31" s="180"/>
    </row>
    <row r="32" spans="1:6" s="176" customFormat="1" ht="23.25">
      <c r="A32" s="175" t="s">
        <v>344</v>
      </c>
      <c r="B32" s="175"/>
      <c r="C32" s="180"/>
      <c r="D32" s="180"/>
      <c r="E32" s="180"/>
      <c r="F32" s="180"/>
    </row>
    <row r="33" spans="1:6" s="176" customFormat="1" ht="14.25" customHeight="1">
      <c r="A33" s="175"/>
      <c r="B33" s="175"/>
      <c r="C33" s="180"/>
      <c r="D33" s="180"/>
      <c r="E33" s="180"/>
      <c r="F33" s="180"/>
    </row>
    <row r="34" spans="1:6" s="176" customFormat="1" ht="23.25">
      <c r="A34" s="295" t="s">
        <v>31</v>
      </c>
      <c r="B34" s="295"/>
      <c r="C34" s="295"/>
      <c r="D34" s="295"/>
      <c r="E34" s="295"/>
      <c r="F34" s="173"/>
    </row>
    <row r="35" spans="1:6" s="176" customFormat="1" ht="19.5" customHeight="1">
      <c r="A35" s="170"/>
      <c r="B35" s="170"/>
      <c r="C35" s="170"/>
      <c r="D35" s="170"/>
      <c r="E35" s="170"/>
      <c r="F35" s="170"/>
    </row>
    <row r="36" spans="1:6" s="176" customFormat="1" ht="22.5" customHeight="1">
      <c r="A36" s="295" t="s">
        <v>32</v>
      </c>
      <c r="B36" s="295"/>
      <c r="C36" s="295"/>
      <c r="D36" s="295"/>
      <c r="E36" s="295"/>
      <c r="F36" s="173"/>
    </row>
    <row r="37" spans="1:6" s="176" customFormat="1" ht="21.75" customHeight="1">
      <c r="A37" s="299" t="s">
        <v>541</v>
      </c>
      <c r="B37" s="299"/>
      <c r="C37" s="299"/>
      <c r="D37" s="299"/>
      <c r="E37" s="299"/>
      <c r="F37" s="177"/>
    </row>
    <row r="38" spans="1:6" s="176" customFormat="1" ht="17.25" customHeight="1">
      <c r="A38" s="175"/>
      <c r="B38" s="175"/>
      <c r="C38" s="180"/>
      <c r="D38" s="180"/>
      <c r="E38" s="180"/>
      <c r="F38" s="180"/>
    </row>
    <row r="39" spans="1:6" s="176" customFormat="1" ht="24" customHeight="1">
      <c r="A39" s="178" t="s">
        <v>514</v>
      </c>
      <c r="B39" s="175"/>
      <c r="C39" s="180"/>
      <c r="D39" s="180"/>
      <c r="E39" s="180"/>
      <c r="F39" s="180"/>
    </row>
    <row r="40" spans="1:6" s="176" customFormat="1" ht="24" customHeight="1">
      <c r="A40" s="183" t="s">
        <v>306</v>
      </c>
      <c r="B40" s="183"/>
      <c r="C40" s="183"/>
      <c r="D40" s="183"/>
      <c r="E40" s="183"/>
      <c r="F40" s="183"/>
    </row>
    <row r="41" spans="1:6" s="176" customFormat="1" ht="24" customHeight="1">
      <c r="A41" s="175" t="s">
        <v>307</v>
      </c>
      <c r="B41" s="175"/>
      <c r="C41" s="180"/>
      <c r="D41" s="180"/>
      <c r="E41" s="180"/>
      <c r="F41" s="180"/>
    </row>
    <row r="42" spans="1:6" s="176" customFormat="1" ht="24" customHeight="1">
      <c r="A42" s="175" t="s">
        <v>9</v>
      </c>
      <c r="B42" s="175"/>
      <c r="C42" s="180"/>
      <c r="D42" s="180"/>
      <c r="E42" s="180"/>
      <c r="F42" s="180"/>
    </row>
    <row r="43" spans="1:6" s="176" customFormat="1" ht="24" customHeight="1">
      <c r="A43" s="175"/>
      <c r="B43" s="175"/>
      <c r="C43" s="180"/>
      <c r="D43" s="180"/>
      <c r="E43" s="180"/>
      <c r="F43" s="180"/>
    </row>
    <row r="44" spans="1:6" s="176" customFormat="1" ht="24" customHeight="1">
      <c r="A44" s="178" t="s">
        <v>515</v>
      </c>
      <c r="B44" s="175"/>
      <c r="C44" s="180"/>
      <c r="D44" s="180"/>
      <c r="E44" s="180"/>
      <c r="F44" s="180"/>
    </row>
    <row r="45" spans="1:6" s="176" customFormat="1" ht="24" customHeight="1">
      <c r="A45" s="183" t="s">
        <v>309</v>
      </c>
      <c r="B45" s="183"/>
      <c r="C45" s="183"/>
      <c r="D45" s="183"/>
      <c r="E45" s="183"/>
      <c r="F45" s="183"/>
    </row>
    <row r="46" spans="1:6" s="176" customFormat="1" ht="24" customHeight="1">
      <c r="A46" s="175" t="s">
        <v>310</v>
      </c>
      <c r="B46" s="175"/>
      <c r="C46" s="180"/>
      <c r="D46" s="180"/>
      <c r="E46" s="180"/>
      <c r="F46" s="180"/>
    </row>
    <row r="47" spans="1:6" s="176" customFormat="1" ht="24" customHeight="1">
      <c r="A47" s="175" t="s">
        <v>308</v>
      </c>
      <c r="B47" s="175"/>
      <c r="C47" s="180"/>
      <c r="D47" s="180"/>
      <c r="E47" s="180"/>
      <c r="F47" s="180"/>
    </row>
    <row r="48" spans="1:6" s="176" customFormat="1" ht="24" customHeight="1">
      <c r="A48" s="175"/>
      <c r="B48" s="175"/>
      <c r="C48" s="180"/>
      <c r="D48" s="180"/>
      <c r="E48" s="180"/>
      <c r="F48" s="180"/>
    </row>
    <row r="49" spans="1:6" s="176" customFormat="1" ht="24" customHeight="1">
      <c r="A49" s="181" t="s">
        <v>10</v>
      </c>
      <c r="C49" s="180"/>
      <c r="D49" s="180"/>
      <c r="E49" s="180"/>
      <c r="F49" s="180"/>
    </row>
    <row r="50" spans="1:6" s="176" customFormat="1" ht="24" customHeight="1">
      <c r="A50" s="183" t="s">
        <v>311</v>
      </c>
      <c r="C50" s="180"/>
      <c r="D50" s="180"/>
      <c r="E50" s="180"/>
      <c r="F50" s="180"/>
    </row>
    <row r="51" spans="1:6" s="176" customFormat="1" ht="24" customHeight="1">
      <c r="A51" s="176" t="s">
        <v>313</v>
      </c>
      <c r="C51" s="180"/>
      <c r="D51" s="180"/>
      <c r="E51" s="180"/>
      <c r="F51" s="180"/>
    </row>
    <row r="52" spans="1:6" s="176" customFormat="1" ht="24" customHeight="1">
      <c r="A52" s="176" t="s">
        <v>312</v>
      </c>
      <c r="C52" s="180"/>
      <c r="D52" s="180"/>
      <c r="E52" s="180"/>
      <c r="F52" s="180"/>
    </row>
    <row r="53" spans="1:6" s="176" customFormat="1" ht="24" customHeight="1">
      <c r="A53" s="183" t="s">
        <v>314</v>
      </c>
      <c r="C53" s="180"/>
      <c r="D53" s="180"/>
      <c r="E53" s="180"/>
      <c r="F53" s="180"/>
    </row>
    <row r="54" spans="1:6" s="176" customFormat="1" ht="24" customHeight="1">
      <c r="A54" s="176" t="s">
        <v>316</v>
      </c>
      <c r="C54" s="180"/>
      <c r="D54" s="180"/>
      <c r="E54" s="180"/>
      <c r="F54" s="180"/>
    </row>
    <row r="55" spans="1:6" s="176" customFormat="1" ht="24" customHeight="1">
      <c r="A55" s="176" t="s">
        <v>315</v>
      </c>
      <c r="C55" s="180"/>
      <c r="D55" s="180"/>
      <c r="E55" s="180"/>
      <c r="F55" s="180"/>
    </row>
    <row r="56" spans="1:6" s="176" customFormat="1" ht="24" customHeight="1">
      <c r="A56" s="183" t="s">
        <v>318</v>
      </c>
      <c r="C56" s="180"/>
      <c r="D56" s="180"/>
      <c r="E56" s="180"/>
      <c r="F56" s="180"/>
    </row>
    <row r="57" spans="1:6" s="176" customFormat="1" ht="24" customHeight="1">
      <c r="A57" s="176" t="s">
        <v>317</v>
      </c>
      <c r="C57" s="180"/>
      <c r="D57" s="180"/>
      <c r="E57" s="180"/>
      <c r="F57" s="180"/>
    </row>
    <row r="58" spans="1:6" s="176" customFormat="1" ht="24" customHeight="1">
      <c r="A58" s="183" t="s">
        <v>319</v>
      </c>
      <c r="C58" s="180"/>
      <c r="D58" s="180"/>
      <c r="E58" s="180"/>
      <c r="F58" s="180"/>
    </row>
    <row r="59" spans="1:6" s="176" customFormat="1" ht="24" customHeight="1">
      <c r="A59" s="176" t="s">
        <v>320</v>
      </c>
      <c r="C59" s="180"/>
      <c r="D59" s="180"/>
      <c r="E59" s="180"/>
      <c r="F59" s="180"/>
    </row>
    <row r="60" spans="1:6" s="176" customFormat="1" ht="24" customHeight="1">
      <c r="A60" s="176" t="s">
        <v>346</v>
      </c>
      <c r="C60" s="180"/>
      <c r="D60" s="180"/>
      <c r="E60" s="180"/>
      <c r="F60" s="180"/>
    </row>
    <row r="61" spans="1:6" s="176" customFormat="1" ht="24" customHeight="1">
      <c r="A61" s="176" t="s">
        <v>508</v>
      </c>
      <c r="C61" s="180"/>
      <c r="D61" s="180"/>
      <c r="E61" s="180"/>
      <c r="F61" s="180"/>
    </row>
    <row r="62" spans="3:6" s="176" customFormat="1" ht="24" customHeight="1">
      <c r="C62" s="180"/>
      <c r="D62" s="180"/>
      <c r="E62" s="180"/>
      <c r="F62" s="180"/>
    </row>
    <row r="63" spans="1:6" s="176" customFormat="1" ht="24" customHeight="1">
      <c r="A63" s="181" t="s">
        <v>516</v>
      </c>
      <c r="C63" s="180"/>
      <c r="D63" s="180"/>
      <c r="E63" s="180"/>
      <c r="F63" s="180"/>
    </row>
    <row r="64" spans="1:6" s="176" customFormat="1" ht="24" customHeight="1">
      <c r="A64" s="183" t="s">
        <v>322</v>
      </c>
      <c r="C64" s="180"/>
      <c r="D64" s="180"/>
      <c r="E64" s="180"/>
      <c r="F64" s="180"/>
    </row>
    <row r="65" spans="1:6" s="176" customFormat="1" ht="24" customHeight="1">
      <c r="A65" s="176" t="s">
        <v>347</v>
      </c>
      <c r="C65" s="180"/>
      <c r="D65" s="180"/>
      <c r="E65" s="180"/>
      <c r="F65" s="180"/>
    </row>
    <row r="66" spans="1:6" s="176" customFormat="1" ht="24" customHeight="1">
      <c r="A66" s="176" t="s">
        <v>348</v>
      </c>
      <c r="C66" s="180"/>
      <c r="D66" s="180"/>
      <c r="E66" s="180"/>
      <c r="F66" s="180"/>
    </row>
    <row r="67" spans="1:6" s="176" customFormat="1" ht="24" customHeight="1">
      <c r="A67" s="176" t="s">
        <v>321</v>
      </c>
      <c r="C67" s="180"/>
      <c r="D67" s="180"/>
      <c r="E67" s="180"/>
      <c r="F67" s="180"/>
    </row>
    <row r="68" spans="3:6" s="176" customFormat="1" ht="18.75" customHeight="1">
      <c r="C68" s="180"/>
      <c r="D68" s="180"/>
      <c r="E68" s="180"/>
      <c r="F68" s="180"/>
    </row>
    <row r="69" spans="1:6" s="176" customFormat="1" ht="24" customHeight="1">
      <c r="A69" s="295" t="s">
        <v>31</v>
      </c>
      <c r="B69" s="295"/>
      <c r="C69" s="295"/>
      <c r="D69" s="295"/>
      <c r="E69" s="295"/>
      <c r="F69" s="173"/>
    </row>
    <row r="70" spans="1:6" s="176" customFormat="1" ht="21" customHeight="1">
      <c r="A70" s="170"/>
      <c r="B70" s="170"/>
      <c r="C70" s="170"/>
      <c r="D70" s="170"/>
      <c r="E70" s="170"/>
      <c r="F70" s="170"/>
    </row>
    <row r="71" spans="1:6" s="176" customFormat="1" ht="23.25" customHeight="1">
      <c r="A71" s="295" t="s">
        <v>32</v>
      </c>
      <c r="B71" s="295"/>
      <c r="C71" s="295"/>
      <c r="D71" s="295"/>
      <c r="E71" s="295"/>
      <c r="F71" s="173"/>
    </row>
  </sheetData>
  <mergeCells count="6">
    <mergeCell ref="A69:E69"/>
    <mergeCell ref="A71:E71"/>
    <mergeCell ref="A1:E1"/>
    <mergeCell ref="A37:E37"/>
    <mergeCell ref="A34:E34"/>
    <mergeCell ref="A36:E36"/>
  </mergeCells>
  <printOptions/>
  <pageMargins left="0.5905511811023623" right="0.2362204724409449" top="0.5118110236220472" bottom="0.3937007874015748" header="0.31496062992125984" footer="0.2755905511811024"/>
  <pageSetup horizontalDpi="300" verticalDpi="300" orientation="portrait" paperSize="9" r:id="rId1"/>
  <rowBreaks count="1" manualBreakCount="1"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3"/>
  <sheetViews>
    <sheetView zoomScale="90" zoomScaleNormal="90" workbookViewId="0" topLeftCell="A181">
      <selection activeCell="A182" sqref="A182"/>
    </sheetView>
  </sheetViews>
  <sheetFormatPr defaultColWidth="9.33203125" defaultRowHeight="23.25" customHeight="1"/>
  <cols>
    <col min="1" max="1" width="7" style="24" customWidth="1"/>
    <col min="2" max="2" width="32.33203125" style="24" customWidth="1"/>
    <col min="3" max="3" width="9.66015625" style="24" customWidth="1"/>
    <col min="4" max="4" width="16.83203125" style="23" customWidth="1"/>
    <col min="5" max="5" width="18.16015625" style="23" customWidth="1"/>
    <col min="6" max="7" width="16.33203125" style="23" customWidth="1"/>
    <col min="8" max="8" width="15.5" style="23" customWidth="1"/>
    <col min="9" max="9" width="17.66015625" style="23" customWidth="1"/>
    <col min="10" max="10" width="16" style="23" customWidth="1"/>
    <col min="11" max="11" width="3.16015625" style="24" customWidth="1"/>
    <col min="12" max="16384" width="9.33203125" style="24" customWidth="1"/>
  </cols>
  <sheetData>
    <row r="1" spans="1:10" ht="24.75" customHeight="1">
      <c r="A1" s="283" t="s">
        <v>542</v>
      </c>
      <c r="B1" s="283"/>
      <c r="C1" s="283"/>
      <c r="D1" s="283"/>
      <c r="E1" s="283"/>
      <c r="F1" s="283"/>
      <c r="G1" s="283"/>
      <c r="H1" s="283"/>
      <c r="I1" s="283"/>
      <c r="J1" s="283"/>
    </row>
    <row r="2" ht="24.75" customHeight="1"/>
    <row r="3" ht="24.75" customHeight="1">
      <c r="A3" s="24" t="s">
        <v>587</v>
      </c>
    </row>
    <row r="4" spans="1:10" ht="24.75" customHeight="1">
      <c r="A4" s="49"/>
      <c r="B4" s="49"/>
      <c r="C4" s="21" t="s">
        <v>755</v>
      </c>
      <c r="D4" s="306" t="s">
        <v>728</v>
      </c>
      <c r="E4" s="307"/>
      <c r="F4" s="306" t="s">
        <v>841</v>
      </c>
      <c r="G4" s="322"/>
      <c r="H4" s="322"/>
      <c r="I4" s="322"/>
      <c r="J4" s="307"/>
    </row>
    <row r="5" spans="1:10" ht="24.75" customHeight="1">
      <c r="A5" s="42" t="s">
        <v>604</v>
      </c>
      <c r="B5" s="42" t="s">
        <v>789</v>
      </c>
      <c r="C5" s="42" t="s">
        <v>759</v>
      </c>
      <c r="D5" s="43" t="s">
        <v>744</v>
      </c>
      <c r="E5" s="43" t="s">
        <v>605</v>
      </c>
      <c r="F5" s="43" t="s">
        <v>606</v>
      </c>
      <c r="G5" s="43"/>
      <c r="H5" s="43"/>
      <c r="I5" s="43"/>
      <c r="J5" s="43"/>
    </row>
    <row r="6" spans="1:10" ht="24.75" customHeight="1">
      <c r="A6" s="42" t="s">
        <v>607</v>
      </c>
      <c r="B6" s="50"/>
      <c r="C6" s="42" t="s">
        <v>761</v>
      </c>
      <c r="D6" s="43" t="s">
        <v>608</v>
      </c>
      <c r="E6" s="43" t="s">
        <v>609</v>
      </c>
      <c r="F6" s="43" t="s">
        <v>610</v>
      </c>
      <c r="G6" s="43" t="s">
        <v>611</v>
      </c>
      <c r="H6" s="43" t="s">
        <v>612</v>
      </c>
      <c r="I6" s="43" t="s">
        <v>613</v>
      </c>
      <c r="J6" s="43" t="s">
        <v>614</v>
      </c>
    </row>
    <row r="7" spans="1:10" ht="24.75" customHeight="1">
      <c r="A7" s="50"/>
      <c r="B7" s="50"/>
      <c r="C7" s="42"/>
      <c r="D7" s="43" t="s">
        <v>615</v>
      </c>
      <c r="E7" s="43" t="s">
        <v>616</v>
      </c>
      <c r="F7" s="43" t="s">
        <v>617</v>
      </c>
      <c r="G7" s="43"/>
      <c r="H7" s="43"/>
      <c r="I7" s="43"/>
      <c r="J7" s="43"/>
    </row>
    <row r="8" spans="1:10" ht="24.75" customHeight="1">
      <c r="A8" s="14">
        <v>1</v>
      </c>
      <c r="B8" s="136" t="s">
        <v>618</v>
      </c>
      <c r="C8" s="14" t="s">
        <v>19</v>
      </c>
      <c r="D8" s="138">
        <v>414674.77</v>
      </c>
      <c r="E8" s="138">
        <v>987075</v>
      </c>
      <c r="F8" s="138">
        <v>0</v>
      </c>
      <c r="G8" s="138">
        <v>387546.5</v>
      </c>
      <c r="H8" s="138">
        <v>0</v>
      </c>
      <c r="I8" s="138">
        <v>1442800</v>
      </c>
      <c r="J8" s="138">
        <v>0</v>
      </c>
    </row>
    <row r="9" spans="1:10" ht="24.75" customHeight="1">
      <c r="A9" s="14">
        <v>2</v>
      </c>
      <c r="B9" s="136" t="s">
        <v>619</v>
      </c>
      <c r="C9" s="14" t="s">
        <v>19</v>
      </c>
      <c r="D9" s="138">
        <v>5010738.74</v>
      </c>
      <c r="E9" s="138">
        <v>463398905.39</v>
      </c>
      <c r="F9" s="138">
        <v>0</v>
      </c>
      <c r="G9" s="138">
        <v>3701412.5</v>
      </c>
      <c r="H9" s="138">
        <v>157896.8</v>
      </c>
      <c r="I9" s="138">
        <v>586678056.61</v>
      </c>
      <c r="J9" s="138">
        <v>1421105.96</v>
      </c>
    </row>
    <row r="10" spans="1:10" ht="24.75" customHeight="1">
      <c r="A10" s="14">
        <v>3</v>
      </c>
      <c r="B10" s="136" t="s">
        <v>620</v>
      </c>
      <c r="C10" s="14" t="s">
        <v>19</v>
      </c>
      <c r="D10" s="138">
        <v>1800429.76</v>
      </c>
      <c r="E10" s="138">
        <v>92312972.56</v>
      </c>
      <c r="F10" s="138">
        <v>0</v>
      </c>
      <c r="G10" s="138">
        <v>1209842.69</v>
      </c>
      <c r="H10" s="138">
        <v>168074.67</v>
      </c>
      <c r="I10" s="138">
        <v>108843923.49</v>
      </c>
      <c r="J10" s="138">
        <v>947203.71</v>
      </c>
    </row>
    <row r="11" spans="1:10" ht="24.75" customHeight="1">
      <c r="A11" s="14">
        <v>4</v>
      </c>
      <c r="B11" s="136" t="s">
        <v>621</v>
      </c>
      <c r="C11" s="14" t="s">
        <v>19</v>
      </c>
      <c r="D11" s="138">
        <v>-43747.81</v>
      </c>
      <c r="E11" s="138">
        <v>764356.74</v>
      </c>
      <c r="F11" s="138">
        <v>0</v>
      </c>
      <c r="G11" s="138">
        <v>0</v>
      </c>
      <c r="H11" s="138">
        <v>0</v>
      </c>
      <c r="I11" s="138">
        <v>2795230.81</v>
      </c>
      <c r="J11" s="138">
        <v>0</v>
      </c>
    </row>
    <row r="12" spans="1:10" ht="24.75" customHeight="1">
      <c r="A12" s="14">
        <v>5</v>
      </c>
      <c r="B12" s="136" t="s">
        <v>622</v>
      </c>
      <c r="C12" s="14" t="s">
        <v>19</v>
      </c>
      <c r="D12" s="138">
        <v>5976508.4</v>
      </c>
      <c r="E12" s="138">
        <v>111996593.42</v>
      </c>
      <c r="F12" s="138">
        <v>0</v>
      </c>
      <c r="G12" s="138">
        <v>2813146.96</v>
      </c>
      <c r="H12" s="138">
        <v>2481148.28</v>
      </c>
      <c r="I12" s="138">
        <v>146090901.39</v>
      </c>
      <c r="J12" s="138">
        <v>171174.23</v>
      </c>
    </row>
    <row r="13" spans="1:10" ht="24.75" customHeight="1">
      <c r="A13" s="14">
        <v>6</v>
      </c>
      <c r="B13" s="136" t="s">
        <v>623</v>
      </c>
      <c r="C13" s="14" t="s">
        <v>19</v>
      </c>
      <c r="D13" s="138">
        <v>1171232.88</v>
      </c>
      <c r="E13" s="138">
        <v>0</v>
      </c>
      <c r="F13" s="138">
        <v>0</v>
      </c>
      <c r="G13" s="138">
        <v>0</v>
      </c>
      <c r="H13" s="138">
        <v>2342465.75</v>
      </c>
      <c r="I13" s="138">
        <v>0</v>
      </c>
      <c r="J13" s="138">
        <v>0</v>
      </c>
    </row>
    <row r="14" spans="1:10" ht="24.75" customHeight="1">
      <c r="A14" s="14">
        <v>7</v>
      </c>
      <c r="B14" s="136" t="s">
        <v>624</v>
      </c>
      <c r="C14" s="14" t="s">
        <v>19</v>
      </c>
      <c r="D14" s="138">
        <v>0</v>
      </c>
      <c r="E14" s="138">
        <v>1219083.59</v>
      </c>
      <c r="F14" s="138">
        <v>0</v>
      </c>
      <c r="G14" s="138">
        <v>0</v>
      </c>
      <c r="H14" s="138">
        <v>0</v>
      </c>
      <c r="I14" s="138">
        <v>0</v>
      </c>
      <c r="J14" s="138">
        <v>5415404.94</v>
      </c>
    </row>
    <row r="15" spans="1:10" ht="24.75" customHeight="1">
      <c r="A15" s="14">
        <v>8</v>
      </c>
      <c r="B15" s="136" t="s">
        <v>625</v>
      </c>
      <c r="C15" s="14" t="s">
        <v>19</v>
      </c>
      <c r="D15" s="138">
        <v>0</v>
      </c>
      <c r="E15" s="138">
        <v>106808.26</v>
      </c>
      <c r="F15" s="138">
        <v>0</v>
      </c>
      <c r="G15" s="138">
        <v>0</v>
      </c>
      <c r="H15" s="138">
        <v>475977.85</v>
      </c>
      <c r="I15" s="138">
        <v>207989.82</v>
      </c>
      <c r="J15" s="138">
        <v>10620</v>
      </c>
    </row>
    <row r="16" spans="1:10" ht="24.75" customHeight="1">
      <c r="A16" s="14">
        <v>9</v>
      </c>
      <c r="B16" s="136" t="s">
        <v>626</v>
      </c>
      <c r="C16" s="14" t="s">
        <v>19</v>
      </c>
      <c r="D16" s="138">
        <v>1115068.5</v>
      </c>
      <c r="E16" s="138">
        <v>179121.73</v>
      </c>
      <c r="F16" s="138">
        <v>0</v>
      </c>
      <c r="G16" s="138">
        <v>0</v>
      </c>
      <c r="H16" s="138">
        <v>2642824.48</v>
      </c>
      <c r="I16" s="138">
        <v>0</v>
      </c>
      <c r="J16" s="138">
        <v>519444.12</v>
      </c>
    </row>
    <row r="17" spans="1:10" ht="24.75" customHeight="1">
      <c r="A17" s="21">
        <v>10</v>
      </c>
      <c r="B17" s="49" t="s">
        <v>627</v>
      </c>
      <c r="C17" s="21" t="s">
        <v>19</v>
      </c>
      <c r="D17" s="61">
        <v>0</v>
      </c>
      <c r="E17" s="61">
        <v>5322537.05</v>
      </c>
      <c r="F17" s="61">
        <v>0</v>
      </c>
      <c r="G17" s="61">
        <v>0</v>
      </c>
      <c r="H17" s="61">
        <v>500</v>
      </c>
      <c r="I17" s="61">
        <v>6782022.77</v>
      </c>
      <c r="J17" s="61">
        <v>260292.37</v>
      </c>
    </row>
    <row r="18" spans="1:10" ht="24.75" customHeight="1">
      <c r="A18" s="44"/>
      <c r="B18" s="51" t="s">
        <v>628</v>
      </c>
      <c r="C18" s="44"/>
      <c r="D18" s="52"/>
      <c r="E18" s="52"/>
      <c r="F18" s="52"/>
      <c r="G18" s="52"/>
      <c r="H18" s="52"/>
      <c r="I18" s="52"/>
      <c r="J18" s="52"/>
    </row>
    <row r="19" spans="1:10" ht="24.75" customHeight="1">
      <c r="A19" s="14">
        <v>11</v>
      </c>
      <c r="B19" s="136" t="s">
        <v>629</v>
      </c>
      <c r="C19" s="14" t="s">
        <v>19</v>
      </c>
      <c r="D19" s="138">
        <v>8750.5</v>
      </c>
      <c r="E19" s="138">
        <v>0</v>
      </c>
      <c r="F19" s="138">
        <v>0</v>
      </c>
      <c r="G19" s="138">
        <v>58350</v>
      </c>
      <c r="H19" s="138">
        <v>17228.59</v>
      </c>
      <c r="I19" s="138">
        <v>0</v>
      </c>
      <c r="J19" s="138">
        <v>0</v>
      </c>
    </row>
    <row r="20" spans="1:10" s="144" customFormat="1" ht="24.75" customHeight="1">
      <c r="A20" s="206"/>
      <c r="C20" s="206"/>
      <c r="D20" s="66"/>
      <c r="E20" s="66"/>
      <c r="F20" s="66"/>
      <c r="G20" s="66"/>
      <c r="H20" s="66"/>
      <c r="I20" s="66"/>
      <c r="J20" s="66"/>
    </row>
    <row r="21" spans="1:10" s="144" customFormat="1" ht="24.75" customHeight="1">
      <c r="A21" s="285" t="s">
        <v>31</v>
      </c>
      <c r="B21" s="285"/>
      <c r="C21" s="285"/>
      <c r="D21" s="285"/>
      <c r="E21" s="285"/>
      <c r="F21" s="285"/>
      <c r="G21" s="285"/>
      <c r="H21" s="285"/>
      <c r="I21" s="285"/>
      <c r="J21" s="285"/>
    </row>
    <row r="22" spans="1:10" s="144" customFormat="1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s="144" customFormat="1" ht="24.75" customHeight="1">
      <c r="A23" s="285" t="s">
        <v>524</v>
      </c>
      <c r="B23" s="285"/>
      <c r="C23" s="285"/>
      <c r="D23" s="285"/>
      <c r="E23" s="285"/>
      <c r="F23" s="285"/>
      <c r="G23" s="285"/>
      <c r="H23" s="285"/>
      <c r="I23" s="285"/>
      <c r="J23" s="285"/>
    </row>
    <row r="24" spans="1:10" s="144" customFormat="1" ht="23.25" customHeight="1">
      <c r="A24" s="283" t="s">
        <v>543</v>
      </c>
      <c r="B24" s="283"/>
      <c r="C24" s="283"/>
      <c r="D24" s="283"/>
      <c r="E24" s="283"/>
      <c r="F24" s="283"/>
      <c r="G24" s="283"/>
      <c r="H24" s="283"/>
      <c r="I24" s="283"/>
      <c r="J24" s="283"/>
    </row>
    <row r="25" spans="1:10" s="144" customFormat="1" ht="23.2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</row>
    <row r="26" spans="1:10" s="144" customFormat="1" ht="23.25" customHeight="1">
      <c r="A26" s="24" t="s">
        <v>588</v>
      </c>
      <c r="B26" s="53"/>
      <c r="C26" s="207"/>
      <c r="D26" s="54"/>
      <c r="E26" s="54"/>
      <c r="F26" s="54"/>
      <c r="G26" s="54"/>
      <c r="H26" s="54"/>
      <c r="I26" s="54"/>
      <c r="J26" s="54"/>
    </row>
    <row r="27" spans="1:10" ht="23.25" customHeight="1">
      <c r="A27" s="49"/>
      <c r="B27" s="49"/>
      <c r="C27" s="21" t="s">
        <v>755</v>
      </c>
      <c r="D27" s="306" t="s">
        <v>728</v>
      </c>
      <c r="E27" s="307"/>
      <c r="F27" s="306" t="s">
        <v>603</v>
      </c>
      <c r="G27" s="322"/>
      <c r="H27" s="322"/>
      <c r="I27" s="322"/>
      <c r="J27" s="307"/>
    </row>
    <row r="28" spans="1:10" ht="23.25" customHeight="1">
      <c r="A28" s="42" t="s">
        <v>604</v>
      </c>
      <c r="B28" s="42" t="s">
        <v>789</v>
      </c>
      <c r="C28" s="42" t="s">
        <v>759</v>
      </c>
      <c r="D28" s="43" t="s">
        <v>744</v>
      </c>
      <c r="E28" s="43" t="s">
        <v>605</v>
      </c>
      <c r="F28" s="43" t="s">
        <v>606</v>
      </c>
      <c r="G28" s="43"/>
      <c r="H28" s="43"/>
      <c r="I28" s="43"/>
      <c r="J28" s="43"/>
    </row>
    <row r="29" spans="1:10" ht="23.25" customHeight="1">
      <c r="A29" s="42" t="s">
        <v>607</v>
      </c>
      <c r="B29" s="50"/>
      <c r="C29" s="42" t="s">
        <v>761</v>
      </c>
      <c r="D29" s="43" t="s">
        <v>608</v>
      </c>
      <c r="E29" s="43" t="s">
        <v>609</v>
      </c>
      <c r="F29" s="43" t="s">
        <v>610</v>
      </c>
      <c r="G29" s="43" t="s">
        <v>611</v>
      </c>
      <c r="H29" s="43" t="s">
        <v>612</v>
      </c>
      <c r="I29" s="43" t="s">
        <v>613</v>
      </c>
      <c r="J29" s="43" t="s">
        <v>614</v>
      </c>
    </row>
    <row r="30" spans="1:10" ht="23.25" customHeight="1">
      <c r="A30" s="50"/>
      <c r="B30" s="50"/>
      <c r="C30" s="42"/>
      <c r="D30" s="43" t="s">
        <v>615</v>
      </c>
      <c r="E30" s="43" t="s">
        <v>616</v>
      </c>
      <c r="F30" s="43" t="s">
        <v>617</v>
      </c>
      <c r="G30" s="43"/>
      <c r="H30" s="43"/>
      <c r="I30" s="43"/>
      <c r="J30" s="43"/>
    </row>
    <row r="31" spans="1:10" ht="23.25" customHeight="1">
      <c r="A31" s="14">
        <v>12</v>
      </c>
      <c r="B31" s="136" t="s">
        <v>630</v>
      </c>
      <c r="C31" s="14" t="s">
        <v>19</v>
      </c>
      <c r="D31" s="138">
        <v>0</v>
      </c>
      <c r="E31" s="138">
        <v>1376594.78</v>
      </c>
      <c r="F31" s="138">
        <v>0</v>
      </c>
      <c r="G31" s="138">
        <v>0</v>
      </c>
      <c r="H31" s="138">
        <v>0</v>
      </c>
      <c r="I31" s="138">
        <v>1286537.18</v>
      </c>
      <c r="J31" s="138">
        <v>0</v>
      </c>
    </row>
    <row r="32" spans="1:10" ht="23.25" customHeight="1">
      <c r="A32" s="14">
        <v>13</v>
      </c>
      <c r="B32" s="136" t="s">
        <v>631</v>
      </c>
      <c r="C32" s="14" t="s">
        <v>19</v>
      </c>
      <c r="D32" s="138">
        <v>260650.94</v>
      </c>
      <c r="E32" s="138">
        <v>42228172.57</v>
      </c>
      <c r="F32" s="138">
        <v>0</v>
      </c>
      <c r="G32" s="138">
        <v>56724</v>
      </c>
      <c r="H32" s="138">
        <v>1288814.31</v>
      </c>
      <c r="I32" s="138">
        <v>49866610.55</v>
      </c>
      <c r="J32" s="138">
        <v>210834.19</v>
      </c>
    </row>
    <row r="33" spans="1:10" ht="23.25" customHeight="1">
      <c r="A33" s="14">
        <v>14</v>
      </c>
      <c r="B33" s="136" t="s">
        <v>632</v>
      </c>
      <c r="C33" s="14" t="s">
        <v>115</v>
      </c>
      <c r="D33" s="138">
        <v>0</v>
      </c>
      <c r="E33" s="138">
        <v>92147.22</v>
      </c>
      <c r="F33" s="138">
        <v>0</v>
      </c>
      <c r="G33" s="138">
        <v>0</v>
      </c>
      <c r="H33" s="138">
        <v>0</v>
      </c>
      <c r="I33" s="138">
        <v>159671.4</v>
      </c>
      <c r="J33" s="138">
        <v>0</v>
      </c>
    </row>
    <row r="34" spans="1:10" ht="23.25" customHeight="1">
      <c r="A34" s="14">
        <v>15</v>
      </c>
      <c r="B34" s="136" t="s">
        <v>633</v>
      </c>
      <c r="C34" s="14" t="s">
        <v>765</v>
      </c>
      <c r="D34" s="138">
        <v>0</v>
      </c>
      <c r="E34" s="138">
        <v>0</v>
      </c>
      <c r="F34" s="138">
        <v>0</v>
      </c>
      <c r="G34" s="138">
        <v>0</v>
      </c>
      <c r="H34" s="138">
        <v>153205.48</v>
      </c>
      <c r="I34" s="138">
        <v>0</v>
      </c>
      <c r="J34" s="138">
        <v>334000</v>
      </c>
    </row>
    <row r="35" spans="1:10" ht="23.25" customHeight="1">
      <c r="A35" s="14">
        <v>16</v>
      </c>
      <c r="B35" s="136" t="s">
        <v>634</v>
      </c>
      <c r="C35" s="14" t="s">
        <v>19</v>
      </c>
      <c r="D35" s="138">
        <v>0</v>
      </c>
      <c r="E35" s="138">
        <v>79254153.53</v>
      </c>
      <c r="F35" s="138">
        <v>0</v>
      </c>
      <c r="G35" s="138">
        <v>0</v>
      </c>
      <c r="H35" s="138">
        <v>0</v>
      </c>
      <c r="I35" s="138">
        <v>94160365.02</v>
      </c>
      <c r="J35" s="138">
        <v>154204.5</v>
      </c>
    </row>
    <row r="36" spans="1:10" ht="23.25" customHeight="1">
      <c r="A36" s="14">
        <v>17</v>
      </c>
      <c r="B36" s="136" t="s">
        <v>635</v>
      </c>
      <c r="C36" s="14" t="s">
        <v>19</v>
      </c>
      <c r="D36" s="138">
        <v>0</v>
      </c>
      <c r="E36" s="138">
        <v>0</v>
      </c>
      <c r="F36" s="138">
        <v>0</v>
      </c>
      <c r="G36" s="138">
        <v>0</v>
      </c>
      <c r="H36" s="138">
        <v>1244820</v>
      </c>
      <c r="I36" s="138">
        <v>0</v>
      </c>
      <c r="J36" s="138">
        <v>0</v>
      </c>
    </row>
    <row r="37" spans="1:10" ht="23.25" customHeight="1">
      <c r="A37" s="14">
        <v>18</v>
      </c>
      <c r="B37" s="136" t="s">
        <v>636</v>
      </c>
      <c r="C37" s="14" t="s">
        <v>765</v>
      </c>
      <c r="D37" s="138">
        <v>0</v>
      </c>
      <c r="E37" s="138">
        <v>0</v>
      </c>
      <c r="F37" s="138">
        <v>0</v>
      </c>
      <c r="G37" s="138">
        <v>0</v>
      </c>
      <c r="H37" s="138">
        <v>221917.82</v>
      </c>
      <c r="I37" s="138">
        <v>0</v>
      </c>
      <c r="J37" s="138">
        <v>0</v>
      </c>
    </row>
    <row r="38" spans="1:10" ht="23.25" customHeight="1">
      <c r="A38" s="21">
        <v>19</v>
      </c>
      <c r="B38" s="49" t="s">
        <v>637</v>
      </c>
      <c r="C38" s="21" t="s">
        <v>19</v>
      </c>
      <c r="D38" s="61">
        <v>99701.11</v>
      </c>
      <c r="E38" s="61">
        <v>96281889.26</v>
      </c>
      <c r="F38" s="61">
        <v>0</v>
      </c>
      <c r="G38" s="61">
        <v>0</v>
      </c>
      <c r="H38" s="61">
        <v>1348363.08</v>
      </c>
      <c r="I38" s="61">
        <v>129884620.07</v>
      </c>
      <c r="J38" s="61">
        <v>4977597.51</v>
      </c>
    </row>
    <row r="39" spans="1:10" ht="23.25" customHeight="1">
      <c r="A39" s="44"/>
      <c r="B39" s="51" t="s">
        <v>638</v>
      </c>
      <c r="C39" s="44"/>
      <c r="D39" s="52"/>
      <c r="E39" s="52"/>
      <c r="F39" s="52"/>
      <c r="G39" s="52"/>
      <c r="H39" s="52"/>
      <c r="I39" s="52"/>
      <c r="J39" s="52"/>
    </row>
    <row r="40" spans="1:10" ht="23.25" customHeight="1">
      <c r="A40" s="21">
        <v>20</v>
      </c>
      <c r="B40" s="49" t="s">
        <v>639</v>
      </c>
      <c r="C40" s="21" t="s">
        <v>19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72000</v>
      </c>
    </row>
    <row r="41" spans="1:10" ht="23.25" customHeight="1">
      <c r="A41" s="44"/>
      <c r="B41" s="51" t="s">
        <v>640</v>
      </c>
      <c r="C41" s="44"/>
      <c r="D41" s="52"/>
      <c r="E41" s="52"/>
      <c r="F41" s="52"/>
      <c r="G41" s="52"/>
      <c r="H41" s="52"/>
      <c r="I41" s="52"/>
      <c r="J41" s="52"/>
    </row>
    <row r="42" spans="1:10" s="51" customFormat="1" ht="23.25" customHeight="1">
      <c r="A42" s="14">
        <v>21</v>
      </c>
      <c r="B42" s="136" t="s">
        <v>641</v>
      </c>
      <c r="C42" s="14" t="s">
        <v>19</v>
      </c>
      <c r="D42" s="138">
        <v>0</v>
      </c>
      <c r="E42" s="138">
        <v>8549.3</v>
      </c>
      <c r="F42" s="138">
        <v>0</v>
      </c>
      <c r="G42" s="138">
        <v>7094.42</v>
      </c>
      <c r="H42" s="138">
        <v>0</v>
      </c>
      <c r="I42" s="138">
        <v>0</v>
      </c>
      <c r="J42" s="138">
        <v>2232188</v>
      </c>
    </row>
    <row r="43" spans="1:10" s="136" customFormat="1" ht="23.25" customHeight="1">
      <c r="A43" s="14">
        <v>22</v>
      </c>
      <c r="B43" s="136" t="s">
        <v>642</v>
      </c>
      <c r="C43" s="14" t="s">
        <v>115</v>
      </c>
      <c r="D43" s="138">
        <v>0</v>
      </c>
      <c r="E43" s="138">
        <v>0</v>
      </c>
      <c r="F43" s="138">
        <v>0</v>
      </c>
      <c r="G43" s="138">
        <v>0</v>
      </c>
      <c r="H43" s="138">
        <v>398400</v>
      </c>
      <c r="I43" s="138">
        <v>0</v>
      </c>
      <c r="J43" s="138">
        <v>0</v>
      </c>
    </row>
    <row r="44" ht="23.25" customHeight="1">
      <c r="C44" s="41"/>
    </row>
    <row r="45" spans="1:10" ht="23.25" customHeight="1">
      <c r="A45" s="285" t="s">
        <v>31</v>
      </c>
      <c r="B45" s="285"/>
      <c r="C45" s="285"/>
      <c r="D45" s="285"/>
      <c r="E45" s="285"/>
      <c r="F45" s="285"/>
      <c r="G45" s="285"/>
      <c r="H45" s="285"/>
      <c r="I45" s="285"/>
      <c r="J45" s="285"/>
    </row>
    <row r="46" spans="1:10" ht="23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23.25" customHeight="1">
      <c r="A47" s="285" t="s">
        <v>524</v>
      </c>
      <c r="B47" s="285"/>
      <c r="C47" s="285"/>
      <c r="D47" s="285"/>
      <c r="E47" s="285"/>
      <c r="F47" s="285"/>
      <c r="G47" s="285"/>
      <c r="H47" s="285"/>
      <c r="I47" s="285"/>
      <c r="J47" s="285"/>
    </row>
    <row r="48" spans="1:10" ht="24.75" customHeight="1">
      <c r="A48" s="283" t="s">
        <v>544</v>
      </c>
      <c r="B48" s="283"/>
      <c r="C48" s="283"/>
      <c r="D48" s="283"/>
      <c r="E48" s="283"/>
      <c r="F48" s="283"/>
      <c r="G48" s="283"/>
      <c r="H48" s="283"/>
      <c r="I48" s="283"/>
      <c r="J48" s="283"/>
    </row>
    <row r="49" ht="24.75" customHeight="1">
      <c r="C49" s="41"/>
    </row>
    <row r="50" spans="1:3" ht="24.75" customHeight="1">
      <c r="A50" s="24" t="s">
        <v>588</v>
      </c>
      <c r="C50" s="41"/>
    </row>
    <row r="51" spans="1:10" ht="24.75" customHeight="1">
      <c r="A51" s="49"/>
      <c r="B51" s="49"/>
      <c r="C51" s="21" t="s">
        <v>755</v>
      </c>
      <c r="D51" s="306" t="s">
        <v>728</v>
      </c>
      <c r="E51" s="307"/>
      <c r="F51" s="306" t="s">
        <v>603</v>
      </c>
      <c r="G51" s="322"/>
      <c r="H51" s="322"/>
      <c r="I51" s="322"/>
      <c r="J51" s="307"/>
    </row>
    <row r="52" spans="1:10" ht="24.75" customHeight="1">
      <c r="A52" s="42" t="s">
        <v>604</v>
      </c>
      <c r="B52" s="42" t="s">
        <v>789</v>
      </c>
      <c r="C52" s="42" t="s">
        <v>759</v>
      </c>
      <c r="D52" s="43" t="s">
        <v>744</v>
      </c>
      <c r="E52" s="43" t="s">
        <v>605</v>
      </c>
      <c r="F52" s="43" t="s">
        <v>606</v>
      </c>
      <c r="G52" s="43"/>
      <c r="H52" s="43"/>
      <c r="I52" s="43"/>
      <c r="J52" s="43"/>
    </row>
    <row r="53" spans="1:10" ht="24.75" customHeight="1">
      <c r="A53" s="42" t="s">
        <v>607</v>
      </c>
      <c r="B53" s="50"/>
      <c r="C53" s="42" t="s">
        <v>761</v>
      </c>
      <c r="D53" s="43" t="s">
        <v>608</v>
      </c>
      <c r="E53" s="43" t="s">
        <v>609</v>
      </c>
      <c r="F53" s="43" t="s">
        <v>610</v>
      </c>
      <c r="G53" s="43" t="s">
        <v>611</v>
      </c>
      <c r="H53" s="43" t="s">
        <v>612</v>
      </c>
      <c r="I53" s="43" t="s">
        <v>613</v>
      </c>
      <c r="J53" s="43" t="s">
        <v>614</v>
      </c>
    </row>
    <row r="54" spans="1:10" ht="24.75" customHeight="1">
      <c r="A54" s="50"/>
      <c r="B54" s="50"/>
      <c r="C54" s="42"/>
      <c r="D54" s="43" t="s">
        <v>615</v>
      </c>
      <c r="E54" s="43" t="s">
        <v>616</v>
      </c>
      <c r="F54" s="43" t="s">
        <v>617</v>
      </c>
      <c r="G54" s="43"/>
      <c r="H54" s="43"/>
      <c r="I54" s="43"/>
      <c r="J54" s="43"/>
    </row>
    <row r="55" spans="1:10" s="136" customFormat="1" ht="24.75" customHeight="1">
      <c r="A55" s="14">
        <v>23</v>
      </c>
      <c r="B55" s="136" t="s">
        <v>643</v>
      </c>
      <c r="C55" s="14" t="s">
        <v>115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7626.17</v>
      </c>
      <c r="J55" s="138">
        <v>0</v>
      </c>
    </row>
    <row r="56" spans="1:10" s="136" customFormat="1" ht="24.75" customHeight="1">
      <c r="A56" s="14">
        <v>24</v>
      </c>
      <c r="B56" s="136" t="s">
        <v>644</v>
      </c>
      <c r="C56" s="14" t="s">
        <v>115</v>
      </c>
      <c r="D56" s="138">
        <v>0</v>
      </c>
      <c r="E56" s="138">
        <v>0</v>
      </c>
      <c r="F56" s="138">
        <v>0</v>
      </c>
      <c r="G56" s="138">
        <v>0</v>
      </c>
      <c r="H56" s="138">
        <v>108000</v>
      </c>
      <c r="I56" s="138">
        <v>0</v>
      </c>
      <c r="J56" s="138">
        <v>0</v>
      </c>
    </row>
    <row r="57" spans="1:10" ht="24.75" customHeight="1">
      <c r="A57" s="42">
        <v>25</v>
      </c>
      <c r="B57" s="50" t="s">
        <v>645</v>
      </c>
      <c r="C57" s="42" t="s">
        <v>19</v>
      </c>
      <c r="D57" s="63">
        <v>2294039</v>
      </c>
      <c r="E57" s="63">
        <v>0</v>
      </c>
      <c r="F57" s="63">
        <v>0</v>
      </c>
      <c r="G57" s="63">
        <v>1345014</v>
      </c>
      <c r="H57" s="63">
        <v>0</v>
      </c>
      <c r="I57" s="63">
        <v>0</v>
      </c>
      <c r="J57" s="63">
        <v>0</v>
      </c>
    </row>
    <row r="58" spans="1:10" ht="24.75" customHeight="1">
      <c r="A58" s="42"/>
      <c r="B58" s="50" t="s">
        <v>646</v>
      </c>
      <c r="C58" s="42"/>
      <c r="D58" s="63"/>
      <c r="E58" s="63"/>
      <c r="F58" s="63"/>
      <c r="G58" s="63"/>
      <c r="H58" s="63"/>
      <c r="I58" s="63"/>
      <c r="J58" s="63"/>
    </row>
    <row r="59" spans="1:10" ht="24.75" customHeight="1">
      <c r="A59" s="44"/>
      <c r="B59" s="51" t="s">
        <v>647</v>
      </c>
      <c r="C59" s="44"/>
      <c r="D59" s="52"/>
      <c r="E59" s="52"/>
      <c r="F59" s="52"/>
      <c r="G59" s="52"/>
      <c r="H59" s="52"/>
      <c r="I59" s="52"/>
      <c r="J59" s="52"/>
    </row>
    <row r="60" spans="1:10" ht="24.75" customHeight="1">
      <c r="A60" s="21">
        <v>26</v>
      </c>
      <c r="B60" s="49" t="s">
        <v>648</v>
      </c>
      <c r="C60" s="21" t="s">
        <v>19</v>
      </c>
      <c r="D60" s="61">
        <v>47349.4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</row>
    <row r="61" spans="1:10" ht="24.75" customHeight="1">
      <c r="A61" s="44"/>
      <c r="B61" s="51" t="s">
        <v>649</v>
      </c>
      <c r="C61" s="44"/>
      <c r="D61" s="52"/>
      <c r="E61" s="52"/>
      <c r="F61" s="52"/>
      <c r="G61" s="52"/>
      <c r="H61" s="52"/>
      <c r="I61" s="52"/>
      <c r="J61" s="52"/>
    </row>
    <row r="62" spans="1:10" ht="24.75" customHeight="1">
      <c r="A62" s="21">
        <v>27</v>
      </c>
      <c r="B62" s="49" t="s">
        <v>650</v>
      </c>
      <c r="C62" s="21" t="s">
        <v>769</v>
      </c>
      <c r="D62" s="61">
        <v>0</v>
      </c>
      <c r="E62" s="61">
        <v>18146660.04</v>
      </c>
      <c r="F62" s="61">
        <v>0</v>
      </c>
      <c r="G62" s="61">
        <v>0</v>
      </c>
      <c r="H62" s="61">
        <v>1116627.39</v>
      </c>
      <c r="I62" s="61">
        <v>21345773</v>
      </c>
      <c r="J62" s="61">
        <v>222211.28</v>
      </c>
    </row>
    <row r="63" spans="1:10" ht="24.75" customHeight="1">
      <c r="A63" s="44"/>
      <c r="B63" s="51" t="s">
        <v>651</v>
      </c>
      <c r="C63" s="44"/>
      <c r="D63" s="52"/>
      <c r="E63" s="52"/>
      <c r="F63" s="52"/>
      <c r="G63" s="52"/>
      <c r="H63" s="52"/>
      <c r="I63" s="52"/>
      <c r="J63" s="52"/>
    </row>
    <row r="64" spans="1:10" ht="24.75" customHeight="1">
      <c r="A64" s="14">
        <v>28</v>
      </c>
      <c r="B64" s="136" t="s">
        <v>652</v>
      </c>
      <c r="C64" s="14" t="s">
        <v>777</v>
      </c>
      <c r="D64" s="138">
        <v>0</v>
      </c>
      <c r="E64" s="138">
        <v>11401032.54</v>
      </c>
      <c r="F64" s="138">
        <v>8861400</v>
      </c>
      <c r="G64" s="138">
        <v>0</v>
      </c>
      <c r="H64" s="138">
        <v>82999.31</v>
      </c>
      <c r="I64" s="138">
        <v>0</v>
      </c>
      <c r="J64" s="138">
        <v>4706049.02</v>
      </c>
    </row>
    <row r="65" spans="1:10" ht="24.75" customHeight="1">
      <c r="A65" s="21">
        <v>29</v>
      </c>
      <c r="B65" s="49" t="s">
        <v>653</v>
      </c>
      <c r="C65" s="21" t="s">
        <v>19</v>
      </c>
      <c r="D65" s="61">
        <v>0</v>
      </c>
      <c r="E65" s="61">
        <v>23469367.16</v>
      </c>
      <c r="F65" s="61">
        <v>21933988</v>
      </c>
      <c r="G65" s="61">
        <v>0</v>
      </c>
      <c r="H65" s="61">
        <v>0</v>
      </c>
      <c r="I65" s="61">
        <v>0</v>
      </c>
      <c r="J65" s="61">
        <v>0</v>
      </c>
    </row>
    <row r="66" spans="1:10" ht="24.75" customHeight="1">
      <c r="A66" s="44"/>
      <c r="B66" s="51" t="s">
        <v>654</v>
      </c>
      <c r="C66" s="44"/>
      <c r="D66" s="52"/>
      <c r="E66" s="52"/>
      <c r="F66" s="52"/>
      <c r="G66" s="52"/>
      <c r="H66" s="52"/>
      <c r="I66" s="52"/>
      <c r="J66" s="52"/>
    </row>
    <row r="67" ht="24.75" customHeight="1">
      <c r="C67" s="41"/>
    </row>
    <row r="68" spans="1:10" ht="24.75" customHeight="1">
      <c r="A68" s="285" t="s">
        <v>31</v>
      </c>
      <c r="B68" s="285"/>
      <c r="C68" s="285"/>
      <c r="D68" s="285"/>
      <c r="E68" s="285"/>
      <c r="F68" s="285"/>
      <c r="G68" s="285"/>
      <c r="H68" s="285"/>
      <c r="I68" s="285"/>
      <c r="J68" s="285"/>
    </row>
    <row r="69" spans="1:10" ht="24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24.75" customHeight="1">
      <c r="A70" s="285" t="s">
        <v>524</v>
      </c>
      <c r="B70" s="285"/>
      <c r="C70" s="285"/>
      <c r="D70" s="285"/>
      <c r="E70" s="285"/>
      <c r="F70" s="285"/>
      <c r="G70" s="285"/>
      <c r="H70" s="285"/>
      <c r="I70" s="285"/>
      <c r="J70" s="285"/>
    </row>
    <row r="71" spans="1:10" ht="25.5" customHeight="1">
      <c r="A71" s="283" t="s">
        <v>545</v>
      </c>
      <c r="B71" s="283"/>
      <c r="C71" s="283"/>
      <c r="D71" s="283"/>
      <c r="E71" s="283"/>
      <c r="F71" s="283"/>
      <c r="G71" s="283"/>
      <c r="H71" s="283"/>
      <c r="I71" s="283"/>
      <c r="J71" s="283"/>
    </row>
    <row r="72" ht="25.5" customHeight="1">
      <c r="C72" s="41"/>
    </row>
    <row r="73" spans="1:3" ht="25.5" customHeight="1">
      <c r="A73" s="24" t="s">
        <v>588</v>
      </c>
      <c r="C73" s="41"/>
    </row>
    <row r="74" spans="1:10" ht="25.5" customHeight="1">
      <c r="A74" s="49"/>
      <c r="B74" s="49"/>
      <c r="C74" s="21" t="s">
        <v>755</v>
      </c>
      <c r="D74" s="306" t="s">
        <v>728</v>
      </c>
      <c r="E74" s="307"/>
      <c r="F74" s="306" t="s">
        <v>603</v>
      </c>
      <c r="G74" s="322"/>
      <c r="H74" s="322"/>
      <c r="I74" s="322"/>
      <c r="J74" s="307"/>
    </row>
    <row r="75" spans="1:10" ht="25.5" customHeight="1">
      <c r="A75" s="42" t="s">
        <v>604</v>
      </c>
      <c r="B75" s="42" t="s">
        <v>789</v>
      </c>
      <c r="C75" s="42" t="s">
        <v>759</v>
      </c>
      <c r="D75" s="43" t="s">
        <v>744</v>
      </c>
      <c r="E75" s="43" t="s">
        <v>605</v>
      </c>
      <c r="F75" s="43" t="s">
        <v>606</v>
      </c>
      <c r="G75" s="43"/>
      <c r="H75" s="43"/>
      <c r="I75" s="43"/>
      <c r="J75" s="43"/>
    </row>
    <row r="76" spans="1:10" ht="25.5" customHeight="1">
      <c r="A76" s="42" t="s">
        <v>607</v>
      </c>
      <c r="B76" s="50"/>
      <c r="C76" s="42" t="s">
        <v>761</v>
      </c>
      <c r="D76" s="43" t="s">
        <v>608</v>
      </c>
      <c r="E76" s="43" t="s">
        <v>609</v>
      </c>
      <c r="F76" s="43" t="s">
        <v>610</v>
      </c>
      <c r="G76" s="43" t="s">
        <v>611</v>
      </c>
      <c r="H76" s="43" t="s">
        <v>612</v>
      </c>
      <c r="I76" s="43" t="s">
        <v>613</v>
      </c>
      <c r="J76" s="43" t="s">
        <v>614</v>
      </c>
    </row>
    <row r="77" spans="1:10" ht="25.5" customHeight="1">
      <c r="A77" s="50"/>
      <c r="B77" s="50"/>
      <c r="C77" s="42"/>
      <c r="D77" s="43" t="s">
        <v>615</v>
      </c>
      <c r="E77" s="43" t="s">
        <v>616</v>
      </c>
      <c r="F77" s="43" t="s">
        <v>617</v>
      </c>
      <c r="G77" s="43"/>
      <c r="H77" s="43"/>
      <c r="I77" s="43"/>
      <c r="J77" s="43"/>
    </row>
    <row r="78" spans="1:10" ht="25.5" customHeight="1">
      <c r="A78" s="14">
        <v>30</v>
      </c>
      <c r="B78" s="136" t="s">
        <v>655</v>
      </c>
      <c r="C78" s="14" t="s">
        <v>769</v>
      </c>
      <c r="D78" s="138">
        <v>1488691.62</v>
      </c>
      <c r="E78" s="138">
        <v>0</v>
      </c>
      <c r="F78" s="138">
        <v>0</v>
      </c>
      <c r="G78" s="138">
        <v>1449749.81</v>
      </c>
      <c r="H78" s="138">
        <v>37287.67</v>
      </c>
      <c r="I78" s="138">
        <v>0</v>
      </c>
      <c r="J78" s="138">
        <v>9072.28</v>
      </c>
    </row>
    <row r="79" spans="1:10" ht="25.5" customHeight="1">
      <c r="A79" s="14">
        <v>31</v>
      </c>
      <c r="B79" s="136" t="s">
        <v>656</v>
      </c>
      <c r="C79" s="14" t="s">
        <v>19</v>
      </c>
      <c r="D79" s="138">
        <v>2271547.22</v>
      </c>
      <c r="E79" s="138">
        <v>0</v>
      </c>
      <c r="F79" s="138">
        <v>0</v>
      </c>
      <c r="G79" s="138">
        <v>2188614.65</v>
      </c>
      <c r="H79" s="138">
        <v>0</v>
      </c>
      <c r="I79" s="138">
        <v>0</v>
      </c>
      <c r="J79" s="138">
        <v>261600</v>
      </c>
    </row>
    <row r="80" spans="1:10" ht="25.5" customHeight="1">
      <c r="A80" s="14">
        <v>32</v>
      </c>
      <c r="B80" s="136" t="s">
        <v>657</v>
      </c>
      <c r="C80" s="14" t="s">
        <v>19</v>
      </c>
      <c r="D80" s="138">
        <v>2773507.05</v>
      </c>
      <c r="E80" s="138">
        <v>0</v>
      </c>
      <c r="F80" s="138">
        <v>0</v>
      </c>
      <c r="G80" s="138">
        <v>2722564.62</v>
      </c>
      <c r="H80" s="138">
        <v>9958.44</v>
      </c>
      <c r="I80" s="138">
        <v>0</v>
      </c>
      <c r="J80" s="138">
        <v>366000</v>
      </c>
    </row>
    <row r="81" spans="1:10" ht="25.5" customHeight="1">
      <c r="A81" s="14">
        <v>33</v>
      </c>
      <c r="B81" s="136" t="s">
        <v>658</v>
      </c>
      <c r="C81" s="14" t="s">
        <v>116</v>
      </c>
      <c r="D81" s="138">
        <v>0</v>
      </c>
      <c r="E81" s="138">
        <v>277000</v>
      </c>
      <c r="F81" s="138">
        <v>0</v>
      </c>
      <c r="G81" s="138">
        <v>0</v>
      </c>
      <c r="H81" s="138">
        <v>1212.33</v>
      </c>
      <c r="I81" s="138">
        <v>0</v>
      </c>
      <c r="J81" s="138">
        <v>1160861.8</v>
      </c>
    </row>
    <row r="82" spans="1:10" ht="25.5" customHeight="1">
      <c r="A82" s="14">
        <v>34</v>
      </c>
      <c r="B82" s="136" t="s">
        <v>659</v>
      </c>
      <c r="C82" s="14" t="s">
        <v>115</v>
      </c>
      <c r="D82" s="138">
        <v>0</v>
      </c>
      <c r="E82" s="138">
        <v>164791.4</v>
      </c>
      <c r="F82" s="138">
        <v>0</v>
      </c>
      <c r="G82" s="138">
        <v>0</v>
      </c>
      <c r="H82" s="138">
        <v>5628.85</v>
      </c>
      <c r="I82" s="138">
        <v>0</v>
      </c>
      <c r="J82" s="138">
        <v>294703.4</v>
      </c>
    </row>
    <row r="83" spans="1:10" ht="25.5" customHeight="1">
      <c r="A83" s="14">
        <v>35</v>
      </c>
      <c r="B83" s="136" t="s">
        <v>660</v>
      </c>
      <c r="C83" s="14" t="s">
        <v>19</v>
      </c>
      <c r="D83" s="138">
        <v>0</v>
      </c>
      <c r="E83" s="138">
        <v>358450</v>
      </c>
      <c r="F83" s="138">
        <v>0</v>
      </c>
      <c r="G83" s="138">
        <v>0</v>
      </c>
      <c r="H83" s="138">
        <v>291598</v>
      </c>
      <c r="I83" s="138">
        <v>0</v>
      </c>
      <c r="J83" s="138">
        <v>750500</v>
      </c>
    </row>
    <row r="84" spans="1:10" ht="25.5" customHeight="1">
      <c r="A84" s="14">
        <v>36</v>
      </c>
      <c r="B84" s="136" t="s">
        <v>661</v>
      </c>
      <c r="C84" s="14" t="s">
        <v>19</v>
      </c>
      <c r="D84" s="138">
        <v>66006091.59</v>
      </c>
      <c r="E84" s="138">
        <v>0</v>
      </c>
      <c r="F84" s="138">
        <v>13707351.37</v>
      </c>
      <c r="G84" s="138">
        <v>21256545.33</v>
      </c>
      <c r="H84" s="138">
        <v>0</v>
      </c>
      <c r="I84" s="138">
        <v>0</v>
      </c>
      <c r="J84" s="138">
        <v>288.79</v>
      </c>
    </row>
    <row r="85" spans="1:10" ht="25.5" customHeight="1">
      <c r="A85" s="14">
        <v>37</v>
      </c>
      <c r="B85" s="136" t="s">
        <v>662</v>
      </c>
      <c r="C85" s="14" t="s">
        <v>115</v>
      </c>
      <c r="D85" s="138">
        <v>4086.85</v>
      </c>
      <c r="E85" s="138">
        <v>8068.23</v>
      </c>
      <c r="F85" s="138">
        <v>0</v>
      </c>
      <c r="G85" s="138">
        <v>0</v>
      </c>
      <c r="H85" s="138">
        <v>8611.58</v>
      </c>
      <c r="I85" s="138">
        <v>0</v>
      </c>
      <c r="J85" s="138">
        <v>40177.46</v>
      </c>
    </row>
    <row r="86" spans="1:10" ht="25.5" customHeight="1">
      <c r="A86" s="14">
        <v>38</v>
      </c>
      <c r="B86" s="136" t="s">
        <v>663</v>
      </c>
      <c r="C86" s="14" t="s">
        <v>19</v>
      </c>
      <c r="D86" s="138">
        <v>18124868.68</v>
      </c>
      <c r="E86" s="138">
        <v>18459175.46</v>
      </c>
      <c r="F86" s="138">
        <v>0</v>
      </c>
      <c r="G86" s="138">
        <v>28892833.3</v>
      </c>
      <c r="H86" s="138">
        <v>42925.71</v>
      </c>
      <c r="I86" s="138">
        <v>17016265.73</v>
      </c>
      <c r="J86" s="138">
        <v>3261</v>
      </c>
    </row>
    <row r="87" spans="1:10" ht="25.5" customHeight="1">
      <c r="A87" s="21">
        <v>39</v>
      </c>
      <c r="B87" s="49" t="s">
        <v>664</v>
      </c>
      <c r="C87" s="21" t="s">
        <v>115</v>
      </c>
      <c r="D87" s="61">
        <v>592749</v>
      </c>
      <c r="E87" s="61">
        <v>2872682.37</v>
      </c>
      <c r="F87" s="61">
        <v>0</v>
      </c>
      <c r="G87" s="61">
        <v>0</v>
      </c>
      <c r="H87" s="61">
        <v>848239.83</v>
      </c>
      <c r="I87" s="61">
        <v>0</v>
      </c>
      <c r="J87" s="61">
        <v>6536359.34</v>
      </c>
    </row>
    <row r="88" spans="1:10" ht="25.5" customHeight="1">
      <c r="A88" s="44"/>
      <c r="B88" s="51" t="s">
        <v>665</v>
      </c>
      <c r="C88" s="44"/>
      <c r="D88" s="52"/>
      <c r="E88" s="52"/>
      <c r="F88" s="52"/>
      <c r="G88" s="52"/>
      <c r="H88" s="52"/>
      <c r="I88" s="52"/>
      <c r="J88" s="52"/>
    </row>
    <row r="89" ht="24" customHeight="1">
      <c r="C89" s="41"/>
    </row>
    <row r="90" spans="1:10" ht="24" customHeight="1">
      <c r="A90" s="285" t="s">
        <v>31</v>
      </c>
      <c r="B90" s="285"/>
      <c r="C90" s="285"/>
      <c r="D90" s="285"/>
      <c r="E90" s="285"/>
      <c r="F90" s="285"/>
      <c r="G90" s="285"/>
      <c r="H90" s="285"/>
      <c r="I90" s="285"/>
      <c r="J90" s="285"/>
    </row>
    <row r="91" spans="1:10" ht="24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</row>
    <row r="92" spans="1:10" ht="24" customHeight="1">
      <c r="A92" s="285" t="s">
        <v>524</v>
      </c>
      <c r="B92" s="285"/>
      <c r="C92" s="285"/>
      <c r="D92" s="285"/>
      <c r="E92" s="285"/>
      <c r="F92" s="285"/>
      <c r="G92" s="285"/>
      <c r="H92" s="285"/>
      <c r="I92" s="285"/>
      <c r="J92" s="285"/>
    </row>
    <row r="93" spans="1:10" ht="25.5" customHeight="1">
      <c r="A93" s="283" t="s">
        <v>546</v>
      </c>
      <c r="B93" s="283"/>
      <c r="C93" s="283"/>
      <c r="D93" s="283"/>
      <c r="E93" s="283"/>
      <c r="F93" s="283"/>
      <c r="G93" s="283"/>
      <c r="H93" s="283"/>
      <c r="I93" s="283"/>
      <c r="J93" s="283"/>
    </row>
    <row r="94" ht="25.5" customHeight="1">
      <c r="C94" s="41"/>
    </row>
    <row r="95" spans="1:3" ht="25.5" customHeight="1">
      <c r="A95" s="24" t="s">
        <v>588</v>
      </c>
      <c r="C95" s="41"/>
    </row>
    <row r="96" spans="1:10" ht="25.5" customHeight="1">
      <c r="A96" s="49"/>
      <c r="B96" s="49"/>
      <c r="C96" s="21" t="s">
        <v>755</v>
      </c>
      <c r="D96" s="306" t="s">
        <v>728</v>
      </c>
      <c r="E96" s="307"/>
      <c r="F96" s="306" t="s">
        <v>603</v>
      </c>
      <c r="G96" s="322"/>
      <c r="H96" s="322"/>
      <c r="I96" s="322"/>
      <c r="J96" s="307"/>
    </row>
    <row r="97" spans="1:10" ht="25.5" customHeight="1">
      <c r="A97" s="42" t="s">
        <v>604</v>
      </c>
      <c r="B97" s="42" t="s">
        <v>789</v>
      </c>
      <c r="C97" s="42" t="s">
        <v>759</v>
      </c>
      <c r="D97" s="43" t="s">
        <v>744</v>
      </c>
      <c r="E97" s="43" t="s">
        <v>605</v>
      </c>
      <c r="F97" s="43" t="s">
        <v>606</v>
      </c>
      <c r="G97" s="43"/>
      <c r="H97" s="43"/>
      <c r="I97" s="43"/>
      <c r="J97" s="43"/>
    </row>
    <row r="98" spans="1:10" ht="25.5" customHeight="1">
      <c r="A98" s="42" t="s">
        <v>607</v>
      </c>
      <c r="B98" s="50"/>
      <c r="C98" s="42" t="s">
        <v>761</v>
      </c>
      <c r="D98" s="43" t="s">
        <v>608</v>
      </c>
      <c r="E98" s="43" t="s">
        <v>609</v>
      </c>
      <c r="F98" s="43" t="s">
        <v>610</v>
      </c>
      <c r="G98" s="43" t="s">
        <v>611</v>
      </c>
      <c r="H98" s="43" t="s">
        <v>612</v>
      </c>
      <c r="I98" s="43" t="s">
        <v>613</v>
      </c>
      <c r="J98" s="43" t="s">
        <v>614</v>
      </c>
    </row>
    <row r="99" spans="1:10" ht="25.5" customHeight="1">
      <c r="A99" s="50"/>
      <c r="B99" s="50"/>
      <c r="C99" s="42"/>
      <c r="D99" s="43" t="s">
        <v>615</v>
      </c>
      <c r="E99" s="43" t="s">
        <v>616</v>
      </c>
      <c r="F99" s="43" t="s">
        <v>617</v>
      </c>
      <c r="G99" s="43"/>
      <c r="H99" s="43"/>
      <c r="I99" s="43"/>
      <c r="J99" s="43"/>
    </row>
    <row r="100" spans="1:10" ht="25.5" customHeight="1">
      <c r="A100" s="14">
        <v>40</v>
      </c>
      <c r="B100" s="136" t="s">
        <v>666</v>
      </c>
      <c r="C100" s="14" t="s">
        <v>115</v>
      </c>
      <c r="D100" s="138">
        <v>16203.01</v>
      </c>
      <c r="E100" s="138">
        <v>0</v>
      </c>
      <c r="F100" s="138">
        <v>0</v>
      </c>
      <c r="G100" s="138">
        <v>0</v>
      </c>
      <c r="H100" s="138">
        <v>43928.4</v>
      </c>
      <c r="I100" s="138">
        <v>0</v>
      </c>
      <c r="J100" s="138">
        <v>0</v>
      </c>
    </row>
    <row r="101" spans="1:10" ht="25.5" customHeight="1">
      <c r="A101" s="14">
        <v>41</v>
      </c>
      <c r="B101" s="136" t="s">
        <v>667</v>
      </c>
      <c r="C101" s="14" t="s">
        <v>115</v>
      </c>
      <c r="D101" s="138">
        <v>5000</v>
      </c>
      <c r="E101" s="138">
        <v>0</v>
      </c>
      <c r="F101" s="138">
        <v>0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5.5" customHeight="1">
      <c r="A102" s="14">
        <v>42</v>
      </c>
      <c r="B102" s="136" t="s">
        <v>668</v>
      </c>
      <c r="C102" s="14" t="s">
        <v>19</v>
      </c>
      <c r="D102" s="138">
        <v>447589.3</v>
      </c>
      <c r="E102" s="138">
        <v>0</v>
      </c>
      <c r="F102" s="138">
        <v>0</v>
      </c>
      <c r="G102" s="138">
        <v>565904.51</v>
      </c>
      <c r="H102" s="138">
        <v>0</v>
      </c>
      <c r="I102" s="138">
        <v>0</v>
      </c>
      <c r="J102" s="138">
        <v>0</v>
      </c>
    </row>
    <row r="103" spans="1:10" ht="25.5" customHeight="1">
      <c r="A103" s="14">
        <v>43</v>
      </c>
      <c r="B103" s="136" t="s">
        <v>669</v>
      </c>
      <c r="C103" s="14" t="s">
        <v>115</v>
      </c>
      <c r="D103" s="138">
        <v>2138456.81</v>
      </c>
      <c r="E103" s="138">
        <v>0</v>
      </c>
      <c r="F103" s="138">
        <v>0</v>
      </c>
      <c r="G103" s="138">
        <v>2053907.73</v>
      </c>
      <c r="H103" s="138">
        <v>30828.42</v>
      </c>
      <c r="I103" s="138">
        <v>0</v>
      </c>
      <c r="J103" s="138">
        <v>0</v>
      </c>
    </row>
    <row r="104" spans="1:10" ht="25.5" customHeight="1">
      <c r="A104" s="14">
        <v>44</v>
      </c>
      <c r="B104" s="136" t="s">
        <v>670</v>
      </c>
      <c r="C104" s="14" t="s">
        <v>19</v>
      </c>
      <c r="D104" s="138">
        <v>1498546.43</v>
      </c>
      <c r="E104" s="138">
        <v>0</v>
      </c>
      <c r="F104" s="138">
        <v>0</v>
      </c>
      <c r="G104" s="138">
        <v>1434231.51</v>
      </c>
      <c r="H104" s="138">
        <v>30589.04</v>
      </c>
      <c r="I104" s="138">
        <v>0</v>
      </c>
      <c r="J104" s="138">
        <v>0</v>
      </c>
    </row>
    <row r="105" spans="1:10" ht="25.5" customHeight="1">
      <c r="A105" s="14">
        <v>45</v>
      </c>
      <c r="B105" s="136" t="s">
        <v>671</v>
      </c>
      <c r="C105" s="14" t="s">
        <v>19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118202.91</v>
      </c>
    </row>
    <row r="106" spans="1:10" ht="25.5" customHeight="1">
      <c r="A106" s="14">
        <v>46</v>
      </c>
      <c r="B106" s="136" t="s">
        <v>672</v>
      </c>
      <c r="C106" s="14" t="s">
        <v>116</v>
      </c>
      <c r="D106" s="138">
        <v>0</v>
      </c>
      <c r="E106" s="138">
        <v>6048551.76</v>
      </c>
      <c r="F106" s="138">
        <v>0</v>
      </c>
      <c r="G106" s="138">
        <v>0</v>
      </c>
      <c r="H106" s="138">
        <v>7061.64</v>
      </c>
      <c r="I106" s="138">
        <v>69000</v>
      </c>
      <c r="J106" s="138">
        <v>8505861.82</v>
      </c>
    </row>
    <row r="107" spans="1:10" ht="25.5" customHeight="1">
      <c r="A107" s="14">
        <v>47</v>
      </c>
      <c r="B107" s="136" t="s">
        <v>673</v>
      </c>
      <c r="C107" s="14" t="s">
        <v>115</v>
      </c>
      <c r="D107" s="138">
        <v>776895.2</v>
      </c>
      <c r="E107" s="138">
        <v>40567482.56</v>
      </c>
      <c r="F107" s="138">
        <v>0</v>
      </c>
      <c r="G107" s="138">
        <v>605076.8</v>
      </c>
      <c r="H107" s="138">
        <v>674078.04</v>
      </c>
      <c r="I107" s="138">
        <v>57657622.35</v>
      </c>
      <c r="J107" s="138">
        <v>8203220.59</v>
      </c>
    </row>
    <row r="108" spans="1:10" ht="25.5" customHeight="1">
      <c r="A108" s="14">
        <v>48</v>
      </c>
      <c r="B108" s="136" t="s">
        <v>674</v>
      </c>
      <c r="C108" s="14" t="s">
        <v>115</v>
      </c>
      <c r="D108" s="138">
        <v>2408213.3</v>
      </c>
      <c r="E108" s="138">
        <v>0</v>
      </c>
      <c r="F108" s="138">
        <v>0</v>
      </c>
      <c r="G108" s="138">
        <v>2443321.01</v>
      </c>
      <c r="H108" s="138">
        <v>808.22</v>
      </c>
      <c r="I108" s="138">
        <v>0</v>
      </c>
      <c r="J108" s="138">
        <v>379100</v>
      </c>
    </row>
    <row r="109" spans="1:10" ht="25.5" customHeight="1">
      <c r="A109" s="14">
        <v>49</v>
      </c>
      <c r="B109" s="136" t="s">
        <v>675</v>
      </c>
      <c r="C109" s="14" t="s">
        <v>115</v>
      </c>
      <c r="D109" s="138">
        <v>2189969.33</v>
      </c>
      <c r="E109" s="138">
        <v>0</v>
      </c>
      <c r="F109" s="138">
        <v>0</v>
      </c>
      <c r="G109" s="138">
        <v>2172576.3</v>
      </c>
      <c r="H109" s="138">
        <v>1784.24</v>
      </c>
      <c r="I109" s="138">
        <v>0</v>
      </c>
      <c r="J109" s="138">
        <v>720434</v>
      </c>
    </row>
    <row r="110" spans="1:10" ht="25.5" customHeight="1">
      <c r="A110" s="14">
        <v>50</v>
      </c>
      <c r="B110" s="136" t="s">
        <v>676</v>
      </c>
      <c r="C110" s="14" t="s">
        <v>19</v>
      </c>
      <c r="D110" s="138">
        <v>3614712.08</v>
      </c>
      <c r="E110" s="138">
        <v>0</v>
      </c>
      <c r="F110" s="138">
        <v>0</v>
      </c>
      <c r="G110" s="138">
        <v>4115104.56</v>
      </c>
      <c r="H110" s="138">
        <v>0</v>
      </c>
      <c r="I110" s="138">
        <v>0</v>
      </c>
      <c r="J110" s="138">
        <v>216000</v>
      </c>
    </row>
    <row r="111" ht="25.5" customHeight="1">
      <c r="C111" s="41"/>
    </row>
    <row r="112" spans="1:10" ht="25.5" customHeight="1">
      <c r="A112" s="285" t="s">
        <v>31</v>
      </c>
      <c r="B112" s="285"/>
      <c r="C112" s="285"/>
      <c r="D112" s="285"/>
      <c r="E112" s="285"/>
      <c r="F112" s="285"/>
      <c r="G112" s="285"/>
      <c r="H112" s="285"/>
      <c r="I112" s="285"/>
      <c r="J112" s="285"/>
    </row>
    <row r="113" spans="1:10" ht="25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1:10" ht="25.5" customHeight="1">
      <c r="A114" s="285" t="s">
        <v>524</v>
      </c>
      <c r="B114" s="285"/>
      <c r="C114" s="285"/>
      <c r="D114" s="285"/>
      <c r="E114" s="285"/>
      <c r="F114" s="285"/>
      <c r="G114" s="285"/>
      <c r="H114" s="285"/>
      <c r="I114" s="285"/>
      <c r="J114" s="285"/>
    </row>
    <row r="115" spans="1:10" ht="24.75" customHeight="1">
      <c r="A115" s="283" t="s">
        <v>547</v>
      </c>
      <c r="B115" s="283"/>
      <c r="C115" s="283"/>
      <c r="D115" s="283"/>
      <c r="E115" s="283"/>
      <c r="F115" s="283"/>
      <c r="G115" s="283"/>
      <c r="H115" s="283"/>
      <c r="I115" s="283"/>
      <c r="J115" s="283"/>
    </row>
    <row r="116" ht="24.75" customHeight="1">
      <c r="C116" s="41"/>
    </row>
    <row r="117" spans="1:3" ht="24.75" customHeight="1">
      <c r="A117" s="24" t="s">
        <v>588</v>
      </c>
      <c r="C117" s="41"/>
    </row>
    <row r="118" spans="1:10" ht="24.75" customHeight="1">
      <c r="A118" s="49"/>
      <c r="B118" s="49"/>
      <c r="C118" s="21" t="s">
        <v>755</v>
      </c>
      <c r="D118" s="306" t="s">
        <v>728</v>
      </c>
      <c r="E118" s="307"/>
      <c r="F118" s="306" t="s">
        <v>603</v>
      </c>
      <c r="G118" s="322"/>
      <c r="H118" s="322"/>
      <c r="I118" s="322"/>
      <c r="J118" s="307"/>
    </row>
    <row r="119" spans="1:10" ht="24.75" customHeight="1">
      <c r="A119" s="42" t="s">
        <v>604</v>
      </c>
      <c r="B119" s="42" t="s">
        <v>789</v>
      </c>
      <c r="C119" s="42" t="s">
        <v>759</v>
      </c>
      <c r="D119" s="43" t="s">
        <v>744</v>
      </c>
      <c r="E119" s="43" t="s">
        <v>605</v>
      </c>
      <c r="F119" s="43" t="s">
        <v>606</v>
      </c>
      <c r="G119" s="43"/>
      <c r="H119" s="43"/>
      <c r="I119" s="43"/>
      <c r="J119" s="43"/>
    </row>
    <row r="120" spans="1:10" ht="24.75" customHeight="1">
      <c r="A120" s="42" t="s">
        <v>607</v>
      </c>
      <c r="B120" s="50"/>
      <c r="C120" s="42" t="s">
        <v>761</v>
      </c>
      <c r="D120" s="43" t="s">
        <v>608</v>
      </c>
      <c r="E120" s="43" t="s">
        <v>609</v>
      </c>
      <c r="F120" s="43" t="s">
        <v>610</v>
      </c>
      <c r="G120" s="43" t="s">
        <v>611</v>
      </c>
      <c r="H120" s="43" t="s">
        <v>612</v>
      </c>
      <c r="I120" s="43" t="s">
        <v>613</v>
      </c>
      <c r="J120" s="43" t="s">
        <v>614</v>
      </c>
    </row>
    <row r="121" spans="1:10" ht="24.75" customHeight="1">
      <c r="A121" s="50"/>
      <c r="B121" s="50"/>
      <c r="C121" s="42"/>
      <c r="D121" s="43" t="s">
        <v>615</v>
      </c>
      <c r="E121" s="43" t="s">
        <v>616</v>
      </c>
      <c r="F121" s="43" t="s">
        <v>617</v>
      </c>
      <c r="G121" s="43"/>
      <c r="H121" s="43"/>
      <c r="I121" s="43"/>
      <c r="J121" s="43"/>
    </row>
    <row r="122" spans="1:10" ht="24.75" customHeight="1">
      <c r="A122" s="14">
        <v>51</v>
      </c>
      <c r="B122" s="136" t="s">
        <v>677</v>
      </c>
      <c r="C122" s="14" t="s">
        <v>116</v>
      </c>
      <c r="D122" s="138">
        <v>0</v>
      </c>
      <c r="E122" s="138">
        <v>77238.58</v>
      </c>
      <c r="F122" s="138">
        <v>0</v>
      </c>
      <c r="G122" s="138">
        <v>0</v>
      </c>
      <c r="H122" s="138">
        <v>59893.05</v>
      </c>
      <c r="I122" s="138">
        <v>0</v>
      </c>
      <c r="J122" s="138">
        <v>224263.07</v>
      </c>
    </row>
    <row r="123" spans="1:10" ht="24.75" customHeight="1">
      <c r="A123" s="14">
        <v>52</v>
      </c>
      <c r="B123" s="136" t="s">
        <v>678</v>
      </c>
      <c r="C123" s="14" t="s">
        <v>115</v>
      </c>
      <c r="D123" s="138">
        <v>3579.53</v>
      </c>
      <c r="E123" s="138">
        <v>4298557.02</v>
      </c>
      <c r="F123" s="138">
        <v>0</v>
      </c>
      <c r="G123" s="138">
        <v>0</v>
      </c>
      <c r="H123" s="138">
        <v>448604.37</v>
      </c>
      <c r="I123" s="138">
        <v>8009277.24</v>
      </c>
      <c r="J123" s="138">
        <v>4535.69</v>
      </c>
    </row>
    <row r="124" spans="1:10" ht="24.75" customHeight="1">
      <c r="A124" s="14">
        <v>53</v>
      </c>
      <c r="B124" s="136" t="s">
        <v>679</v>
      </c>
      <c r="C124" s="14" t="s">
        <v>19</v>
      </c>
      <c r="D124" s="138">
        <v>0</v>
      </c>
      <c r="E124" s="138">
        <v>12201488.63</v>
      </c>
      <c r="F124" s="138">
        <v>0</v>
      </c>
      <c r="G124" s="138">
        <v>0</v>
      </c>
      <c r="H124" s="138">
        <v>336000</v>
      </c>
      <c r="I124" s="138">
        <v>0</v>
      </c>
      <c r="J124" s="138">
        <v>15161270.96</v>
      </c>
    </row>
    <row r="125" spans="1:10" ht="24.75" customHeight="1">
      <c r="A125" s="14">
        <v>54</v>
      </c>
      <c r="B125" s="136" t="s">
        <v>680</v>
      </c>
      <c r="C125" s="14" t="s">
        <v>19</v>
      </c>
      <c r="D125" s="138">
        <v>0</v>
      </c>
      <c r="E125" s="138">
        <v>0</v>
      </c>
      <c r="F125" s="138">
        <v>0</v>
      </c>
      <c r="G125" s="138">
        <v>0</v>
      </c>
      <c r="H125" s="138">
        <v>82741.37</v>
      </c>
      <c r="I125" s="138">
        <v>0</v>
      </c>
      <c r="J125" s="138">
        <v>0</v>
      </c>
    </row>
    <row r="126" spans="1:10" ht="24.75" customHeight="1">
      <c r="A126" s="14">
        <v>55</v>
      </c>
      <c r="B126" s="136" t="s">
        <v>681</v>
      </c>
      <c r="C126" s="14" t="s">
        <v>19</v>
      </c>
      <c r="D126" s="138">
        <v>0</v>
      </c>
      <c r="E126" s="138">
        <v>0</v>
      </c>
      <c r="F126" s="138">
        <v>0</v>
      </c>
      <c r="G126" s="138">
        <v>0</v>
      </c>
      <c r="H126" s="138">
        <v>304320</v>
      </c>
      <c r="I126" s="138">
        <v>0</v>
      </c>
      <c r="J126" s="138">
        <v>0</v>
      </c>
    </row>
    <row r="127" spans="1:10" ht="24.75" customHeight="1">
      <c r="A127" s="14">
        <v>56</v>
      </c>
      <c r="B127" s="136" t="s">
        <v>682</v>
      </c>
      <c r="C127" s="14" t="s">
        <v>777</v>
      </c>
      <c r="D127" s="138">
        <v>2000</v>
      </c>
      <c r="E127" s="138">
        <v>0</v>
      </c>
      <c r="F127" s="138">
        <v>0</v>
      </c>
      <c r="G127" s="138">
        <v>0</v>
      </c>
      <c r="H127" s="138">
        <v>2213469.7</v>
      </c>
      <c r="I127" s="138">
        <v>0</v>
      </c>
      <c r="J127" s="138">
        <v>0</v>
      </c>
    </row>
    <row r="128" spans="1:10" ht="24.75" customHeight="1">
      <c r="A128" s="14">
        <v>57</v>
      </c>
      <c r="B128" s="136" t="s">
        <v>683</v>
      </c>
      <c r="C128" s="14" t="s">
        <v>765</v>
      </c>
      <c r="D128" s="138">
        <v>0</v>
      </c>
      <c r="E128" s="138">
        <v>0</v>
      </c>
      <c r="F128" s="138">
        <v>0</v>
      </c>
      <c r="G128" s="138">
        <v>0</v>
      </c>
      <c r="H128" s="138">
        <v>39189.04</v>
      </c>
      <c r="I128" s="138">
        <v>0</v>
      </c>
      <c r="J128" s="138">
        <v>0</v>
      </c>
    </row>
    <row r="129" spans="1:10" ht="24.75" customHeight="1">
      <c r="A129" s="14">
        <v>58</v>
      </c>
      <c r="B129" s="136" t="s">
        <v>684</v>
      </c>
      <c r="C129" s="14" t="s">
        <v>19</v>
      </c>
      <c r="D129" s="138">
        <v>497765.8</v>
      </c>
      <c r="E129" s="138">
        <v>35835881.96</v>
      </c>
      <c r="F129" s="138">
        <v>0</v>
      </c>
      <c r="G129" s="138">
        <v>189852.5</v>
      </c>
      <c r="H129" s="138">
        <v>1252204.94</v>
      </c>
      <c r="I129" s="138">
        <v>97393446.25</v>
      </c>
      <c r="J129" s="138">
        <v>191020.06</v>
      </c>
    </row>
    <row r="130" spans="1:10" ht="24.75" customHeight="1">
      <c r="A130" s="14">
        <v>59</v>
      </c>
      <c r="B130" s="136" t="s">
        <v>685</v>
      </c>
      <c r="C130" s="14" t="s">
        <v>19</v>
      </c>
      <c r="D130" s="138">
        <v>418864.33</v>
      </c>
      <c r="E130" s="138">
        <v>0</v>
      </c>
      <c r="F130" s="138">
        <v>0</v>
      </c>
      <c r="G130" s="138">
        <v>243667.94</v>
      </c>
      <c r="H130" s="138">
        <v>2150</v>
      </c>
      <c r="I130" s="138">
        <v>0</v>
      </c>
      <c r="J130" s="138">
        <v>0</v>
      </c>
    </row>
    <row r="131" spans="1:10" ht="24.75" customHeight="1">
      <c r="A131" s="14">
        <v>60</v>
      </c>
      <c r="B131" s="136" t="s">
        <v>686</v>
      </c>
      <c r="C131" s="14" t="s">
        <v>765</v>
      </c>
      <c r="D131" s="138">
        <v>544985.14</v>
      </c>
      <c r="E131" s="138">
        <v>0</v>
      </c>
      <c r="F131" s="138">
        <v>0</v>
      </c>
      <c r="G131" s="138">
        <v>-28429</v>
      </c>
      <c r="H131" s="138">
        <v>131431.68</v>
      </c>
      <c r="I131" s="138">
        <v>0</v>
      </c>
      <c r="J131" s="138">
        <v>0</v>
      </c>
    </row>
    <row r="132" spans="1:10" ht="24.75" customHeight="1">
      <c r="A132" s="14">
        <v>61</v>
      </c>
      <c r="B132" s="136" t="s">
        <v>687</v>
      </c>
      <c r="C132" s="14" t="s">
        <v>116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2554.5</v>
      </c>
    </row>
    <row r="133" spans="1:10" ht="24.75" customHeight="1">
      <c r="A133" s="14">
        <v>62</v>
      </c>
      <c r="B133" s="136" t="s">
        <v>688</v>
      </c>
      <c r="C133" s="14" t="s">
        <v>19</v>
      </c>
      <c r="D133" s="138">
        <v>0</v>
      </c>
      <c r="E133" s="138">
        <v>14479.2</v>
      </c>
      <c r="F133" s="138">
        <v>0</v>
      </c>
      <c r="G133" s="138">
        <v>0</v>
      </c>
      <c r="H133" s="138">
        <v>0</v>
      </c>
      <c r="I133" s="138">
        <v>0</v>
      </c>
      <c r="J133" s="138">
        <v>27094.19</v>
      </c>
    </row>
    <row r="134" spans="1:10" ht="24.75" customHeight="1">
      <c r="A134" s="206"/>
      <c r="B134" s="144"/>
      <c r="C134" s="206"/>
      <c r="D134" s="66"/>
      <c r="E134" s="66"/>
      <c r="F134" s="66"/>
      <c r="G134" s="66"/>
      <c r="H134" s="66"/>
      <c r="I134" s="66"/>
      <c r="J134" s="66"/>
    </row>
    <row r="135" spans="1:10" ht="24.75" customHeight="1">
      <c r="A135" s="285" t="s">
        <v>31</v>
      </c>
      <c r="B135" s="285"/>
      <c r="C135" s="285"/>
      <c r="D135" s="285"/>
      <c r="E135" s="285"/>
      <c r="F135" s="285"/>
      <c r="G135" s="285"/>
      <c r="H135" s="285"/>
      <c r="I135" s="285"/>
      <c r="J135" s="285"/>
    </row>
    <row r="136" spans="1:10" ht="24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</row>
    <row r="137" spans="1:10" ht="24.75" customHeight="1">
      <c r="A137" s="285" t="s">
        <v>524</v>
      </c>
      <c r="B137" s="285"/>
      <c r="C137" s="285"/>
      <c r="D137" s="285"/>
      <c r="E137" s="285"/>
      <c r="F137" s="285"/>
      <c r="G137" s="285"/>
      <c r="H137" s="285"/>
      <c r="I137" s="285"/>
      <c r="J137" s="285"/>
    </row>
    <row r="138" spans="1:10" ht="24" customHeight="1">
      <c r="A138" s="283" t="s">
        <v>548</v>
      </c>
      <c r="B138" s="283"/>
      <c r="C138" s="283"/>
      <c r="D138" s="283"/>
      <c r="E138" s="283"/>
      <c r="F138" s="283"/>
      <c r="G138" s="283"/>
      <c r="H138" s="283"/>
      <c r="I138" s="283"/>
      <c r="J138" s="283"/>
    </row>
    <row r="139" ht="24" customHeight="1">
      <c r="C139" s="41"/>
    </row>
    <row r="140" spans="1:3" ht="24" customHeight="1">
      <c r="A140" s="24" t="s">
        <v>588</v>
      </c>
      <c r="C140" s="41"/>
    </row>
    <row r="141" spans="1:10" ht="24" customHeight="1">
      <c r="A141" s="49"/>
      <c r="B141" s="49"/>
      <c r="C141" s="21" t="s">
        <v>755</v>
      </c>
      <c r="D141" s="306" t="s">
        <v>728</v>
      </c>
      <c r="E141" s="307"/>
      <c r="F141" s="306" t="s">
        <v>603</v>
      </c>
      <c r="G141" s="322"/>
      <c r="H141" s="322"/>
      <c r="I141" s="322"/>
      <c r="J141" s="307"/>
    </row>
    <row r="142" spans="1:10" ht="24" customHeight="1">
      <c r="A142" s="42" t="s">
        <v>604</v>
      </c>
      <c r="B142" s="42" t="s">
        <v>789</v>
      </c>
      <c r="C142" s="42" t="s">
        <v>759</v>
      </c>
      <c r="D142" s="43" t="s">
        <v>744</v>
      </c>
      <c r="E142" s="43" t="s">
        <v>605</v>
      </c>
      <c r="F142" s="43" t="s">
        <v>606</v>
      </c>
      <c r="G142" s="43"/>
      <c r="H142" s="43"/>
      <c r="I142" s="43"/>
      <c r="J142" s="43"/>
    </row>
    <row r="143" spans="1:10" ht="24" customHeight="1">
      <c r="A143" s="42" t="s">
        <v>607</v>
      </c>
      <c r="B143" s="50"/>
      <c r="C143" s="42" t="s">
        <v>761</v>
      </c>
      <c r="D143" s="43" t="s">
        <v>608</v>
      </c>
      <c r="E143" s="43" t="s">
        <v>609</v>
      </c>
      <c r="F143" s="43" t="s">
        <v>610</v>
      </c>
      <c r="G143" s="43" t="s">
        <v>611</v>
      </c>
      <c r="H143" s="43" t="s">
        <v>612</v>
      </c>
      <c r="I143" s="43" t="s">
        <v>613</v>
      </c>
      <c r="J143" s="43" t="s">
        <v>614</v>
      </c>
    </row>
    <row r="144" spans="1:10" ht="24" customHeight="1">
      <c r="A144" s="50"/>
      <c r="B144" s="50"/>
      <c r="C144" s="42"/>
      <c r="D144" s="43" t="s">
        <v>615</v>
      </c>
      <c r="E144" s="43" t="s">
        <v>616</v>
      </c>
      <c r="F144" s="43" t="s">
        <v>617</v>
      </c>
      <c r="G144" s="43"/>
      <c r="H144" s="43"/>
      <c r="I144" s="43"/>
      <c r="J144" s="43"/>
    </row>
    <row r="145" spans="1:10" ht="24" customHeight="1">
      <c r="A145" s="21">
        <v>63</v>
      </c>
      <c r="B145" s="49" t="s">
        <v>689</v>
      </c>
      <c r="C145" s="21" t="s">
        <v>19</v>
      </c>
      <c r="D145" s="61">
        <v>58967.05</v>
      </c>
      <c r="E145" s="61">
        <v>0</v>
      </c>
      <c r="F145" s="61">
        <v>0</v>
      </c>
      <c r="G145" s="61">
        <v>67786.79</v>
      </c>
      <c r="H145" s="61">
        <v>303389</v>
      </c>
      <c r="I145" s="61">
        <v>0</v>
      </c>
      <c r="J145" s="61">
        <v>0</v>
      </c>
    </row>
    <row r="146" spans="1:10" ht="24" customHeight="1">
      <c r="A146" s="44"/>
      <c r="B146" s="51" t="s">
        <v>690</v>
      </c>
      <c r="C146" s="44"/>
      <c r="D146" s="52"/>
      <c r="E146" s="52"/>
      <c r="F146" s="52"/>
      <c r="G146" s="52"/>
      <c r="H146" s="52"/>
      <c r="I146" s="52"/>
      <c r="J146" s="52"/>
    </row>
    <row r="147" spans="1:10" ht="24" customHeight="1">
      <c r="A147" s="14">
        <v>64</v>
      </c>
      <c r="B147" s="136" t="s">
        <v>691</v>
      </c>
      <c r="C147" s="14" t="s">
        <v>765</v>
      </c>
      <c r="D147" s="138">
        <v>0</v>
      </c>
      <c r="E147" s="138">
        <v>0</v>
      </c>
      <c r="F147" s="138">
        <v>0</v>
      </c>
      <c r="G147" s="138">
        <v>0</v>
      </c>
      <c r="H147" s="138">
        <v>623914.11</v>
      </c>
      <c r="I147" s="138">
        <v>0</v>
      </c>
      <c r="J147" s="138">
        <v>0</v>
      </c>
    </row>
    <row r="148" spans="1:10" ht="24" customHeight="1">
      <c r="A148" s="14">
        <v>65</v>
      </c>
      <c r="B148" s="136" t="s">
        <v>692</v>
      </c>
      <c r="C148" s="14" t="s">
        <v>19</v>
      </c>
      <c r="D148" s="138">
        <v>13849.95</v>
      </c>
      <c r="E148" s="138">
        <v>8307129.93</v>
      </c>
      <c r="F148" s="138">
        <v>0</v>
      </c>
      <c r="G148" s="138">
        <v>0</v>
      </c>
      <c r="H148" s="138">
        <v>448808.39</v>
      </c>
      <c r="I148" s="138">
        <v>10834112.98</v>
      </c>
      <c r="J148" s="138">
        <v>50444</v>
      </c>
    </row>
    <row r="149" spans="1:10" ht="24" customHeight="1">
      <c r="A149" s="21">
        <v>66</v>
      </c>
      <c r="B149" s="49" t="s">
        <v>693</v>
      </c>
      <c r="C149" s="21" t="s">
        <v>115</v>
      </c>
      <c r="D149" s="61">
        <v>70605.62</v>
      </c>
      <c r="E149" s="61">
        <v>15848.84</v>
      </c>
      <c r="F149" s="61">
        <v>0</v>
      </c>
      <c r="G149" s="61">
        <v>0</v>
      </c>
      <c r="H149" s="61">
        <v>2059.54</v>
      </c>
      <c r="I149" s="61">
        <v>0</v>
      </c>
      <c r="J149" s="61">
        <v>35432</v>
      </c>
    </row>
    <row r="150" spans="1:10" ht="24" customHeight="1">
      <c r="A150" s="44"/>
      <c r="B150" s="51" t="s">
        <v>694</v>
      </c>
      <c r="C150" s="44"/>
      <c r="D150" s="52"/>
      <c r="E150" s="52"/>
      <c r="F150" s="52"/>
      <c r="G150" s="52"/>
      <c r="H150" s="52"/>
      <c r="I150" s="52"/>
      <c r="J150" s="52"/>
    </row>
    <row r="151" spans="1:10" ht="24" customHeight="1">
      <c r="A151" s="14">
        <v>67</v>
      </c>
      <c r="B151" s="136" t="s">
        <v>695</v>
      </c>
      <c r="C151" s="14" t="s">
        <v>19</v>
      </c>
      <c r="D151" s="138">
        <v>0</v>
      </c>
      <c r="E151" s="138">
        <v>8168502.27</v>
      </c>
      <c r="F151" s="138">
        <v>0</v>
      </c>
      <c r="G151" s="138">
        <v>0</v>
      </c>
      <c r="H151" s="138">
        <v>0</v>
      </c>
      <c r="I151" s="138">
        <v>10238591.08</v>
      </c>
      <c r="J151" s="138">
        <v>572</v>
      </c>
    </row>
    <row r="152" spans="1:10" ht="24" customHeight="1">
      <c r="A152" s="21">
        <v>68</v>
      </c>
      <c r="B152" s="49" t="s">
        <v>637</v>
      </c>
      <c r="C152" s="21" t="s">
        <v>19</v>
      </c>
      <c r="D152" s="61">
        <v>21274.46</v>
      </c>
      <c r="E152" s="61">
        <v>13301497.73</v>
      </c>
      <c r="F152" s="61">
        <v>0</v>
      </c>
      <c r="G152" s="61">
        <v>0</v>
      </c>
      <c r="H152" s="61">
        <v>49038.32</v>
      </c>
      <c r="I152" s="61">
        <v>18510624.61</v>
      </c>
      <c r="J152" s="61">
        <v>508127.53</v>
      </c>
    </row>
    <row r="153" spans="1:10" ht="24" customHeight="1">
      <c r="A153" s="44"/>
      <c r="B153" s="51" t="s">
        <v>696</v>
      </c>
      <c r="C153" s="44"/>
      <c r="D153" s="52"/>
      <c r="E153" s="52"/>
      <c r="F153" s="52"/>
      <c r="G153" s="52"/>
      <c r="H153" s="52"/>
      <c r="I153" s="52"/>
      <c r="J153" s="52"/>
    </row>
    <row r="154" spans="1:10" ht="24" customHeight="1">
      <c r="A154" s="14">
        <v>69</v>
      </c>
      <c r="B154" s="136" t="s">
        <v>697</v>
      </c>
      <c r="C154" s="14" t="s">
        <v>19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  <c r="I154" s="138">
        <v>0</v>
      </c>
      <c r="J154" s="138">
        <v>669.5</v>
      </c>
    </row>
    <row r="155" spans="1:10" ht="24" customHeight="1">
      <c r="A155" s="14">
        <v>70</v>
      </c>
      <c r="B155" s="136" t="s">
        <v>698</v>
      </c>
      <c r="C155" s="14" t="s">
        <v>115</v>
      </c>
      <c r="D155" s="138">
        <v>4297574.76</v>
      </c>
      <c r="E155" s="138">
        <v>0</v>
      </c>
      <c r="F155" s="138">
        <v>0</v>
      </c>
      <c r="G155" s="138">
        <v>4950431.5</v>
      </c>
      <c r="H155" s="138">
        <v>0</v>
      </c>
      <c r="I155" s="138">
        <v>0</v>
      </c>
      <c r="J155" s="138">
        <v>0</v>
      </c>
    </row>
    <row r="156" spans="1:10" ht="24" customHeight="1">
      <c r="A156" s="14">
        <v>71</v>
      </c>
      <c r="B156" s="136" t="s">
        <v>699</v>
      </c>
      <c r="C156" s="14" t="s">
        <v>767</v>
      </c>
      <c r="D156" s="138">
        <v>968246.53</v>
      </c>
      <c r="E156" s="138">
        <v>0</v>
      </c>
      <c r="F156" s="138">
        <v>0</v>
      </c>
      <c r="G156" s="138">
        <v>0</v>
      </c>
      <c r="H156" s="138">
        <v>0</v>
      </c>
      <c r="I156" s="138">
        <v>0</v>
      </c>
      <c r="J156" s="138">
        <v>0</v>
      </c>
    </row>
    <row r="157" spans="1:10" ht="25.5" customHeight="1">
      <c r="A157" s="14">
        <v>72</v>
      </c>
      <c r="B157" s="136" t="s">
        <v>700</v>
      </c>
      <c r="C157" s="14" t="s">
        <v>767</v>
      </c>
      <c r="D157" s="138">
        <v>502089.16</v>
      </c>
      <c r="E157" s="138">
        <v>0</v>
      </c>
      <c r="F157" s="138">
        <v>0</v>
      </c>
      <c r="G157" s="138">
        <v>0</v>
      </c>
      <c r="H157" s="138">
        <v>0</v>
      </c>
      <c r="I157" s="138">
        <v>0</v>
      </c>
      <c r="J157" s="138">
        <v>0</v>
      </c>
    </row>
    <row r="158" ht="24" customHeight="1">
      <c r="C158" s="41"/>
    </row>
    <row r="159" spans="1:10" ht="24" customHeight="1">
      <c r="A159" s="285" t="s">
        <v>31</v>
      </c>
      <c r="B159" s="285"/>
      <c r="C159" s="285"/>
      <c r="D159" s="285"/>
      <c r="E159" s="285"/>
      <c r="F159" s="285"/>
      <c r="G159" s="285"/>
      <c r="H159" s="285"/>
      <c r="I159" s="285"/>
      <c r="J159" s="285"/>
    </row>
    <row r="160" spans="1:10" ht="24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</row>
    <row r="161" spans="1:10" ht="24" customHeight="1">
      <c r="A161" s="285" t="s">
        <v>524</v>
      </c>
      <c r="B161" s="285"/>
      <c r="C161" s="285"/>
      <c r="D161" s="285"/>
      <c r="E161" s="285"/>
      <c r="F161" s="285"/>
      <c r="G161" s="285"/>
      <c r="H161" s="285"/>
      <c r="I161" s="285"/>
      <c r="J161" s="285"/>
    </row>
    <row r="162" spans="1:10" ht="24" customHeight="1">
      <c r="A162" s="283" t="s">
        <v>549</v>
      </c>
      <c r="B162" s="283"/>
      <c r="C162" s="283"/>
      <c r="D162" s="283"/>
      <c r="E162" s="283"/>
      <c r="F162" s="283"/>
      <c r="G162" s="283"/>
      <c r="H162" s="283"/>
      <c r="I162" s="283"/>
      <c r="J162" s="283"/>
    </row>
    <row r="163" ht="24" customHeight="1">
      <c r="C163" s="41"/>
    </row>
    <row r="164" spans="1:3" ht="24" customHeight="1">
      <c r="A164" s="24" t="s">
        <v>588</v>
      </c>
      <c r="C164" s="41"/>
    </row>
    <row r="165" spans="1:10" ht="24" customHeight="1">
      <c r="A165" s="49"/>
      <c r="B165" s="49"/>
      <c r="C165" s="21" t="s">
        <v>755</v>
      </c>
      <c r="D165" s="306" t="s">
        <v>728</v>
      </c>
      <c r="E165" s="307"/>
      <c r="F165" s="306" t="s">
        <v>603</v>
      </c>
      <c r="G165" s="322"/>
      <c r="H165" s="322"/>
      <c r="I165" s="322"/>
      <c r="J165" s="307"/>
    </row>
    <row r="166" spans="1:10" ht="24" customHeight="1">
      <c r="A166" s="42" t="s">
        <v>604</v>
      </c>
      <c r="B166" s="42" t="s">
        <v>789</v>
      </c>
      <c r="C166" s="42" t="s">
        <v>759</v>
      </c>
      <c r="D166" s="43" t="s">
        <v>744</v>
      </c>
      <c r="E166" s="43" t="s">
        <v>605</v>
      </c>
      <c r="F166" s="43" t="s">
        <v>606</v>
      </c>
      <c r="G166" s="43"/>
      <c r="H166" s="43"/>
      <c r="I166" s="43"/>
      <c r="J166" s="43"/>
    </row>
    <row r="167" spans="1:10" ht="24" customHeight="1">
      <c r="A167" s="42" t="s">
        <v>607</v>
      </c>
      <c r="B167" s="50"/>
      <c r="C167" s="42" t="s">
        <v>761</v>
      </c>
      <c r="D167" s="43" t="s">
        <v>608</v>
      </c>
      <c r="E167" s="43" t="s">
        <v>609</v>
      </c>
      <c r="F167" s="43" t="s">
        <v>610</v>
      </c>
      <c r="G167" s="43" t="s">
        <v>611</v>
      </c>
      <c r="H167" s="43" t="s">
        <v>612</v>
      </c>
      <c r="I167" s="43" t="s">
        <v>613</v>
      </c>
      <c r="J167" s="43" t="s">
        <v>614</v>
      </c>
    </row>
    <row r="168" spans="1:10" ht="24" customHeight="1">
      <c r="A168" s="50"/>
      <c r="B168" s="50"/>
      <c r="C168" s="42"/>
      <c r="D168" s="43" t="s">
        <v>615</v>
      </c>
      <c r="E168" s="43" t="s">
        <v>616</v>
      </c>
      <c r="F168" s="43" t="s">
        <v>617</v>
      </c>
      <c r="G168" s="43"/>
      <c r="H168" s="43"/>
      <c r="I168" s="43"/>
      <c r="J168" s="43"/>
    </row>
    <row r="169" spans="1:10" ht="24" customHeight="1">
      <c r="A169" s="14">
        <v>73</v>
      </c>
      <c r="B169" s="136" t="s">
        <v>701</v>
      </c>
      <c r="C169" s="14" t="s">
        <v>767</v>
      </c>
      <c r="D169" s="138">
        <v>0</v>
      </c>
      <c r="E169" s="138">
        <v>421325.34</v>
      </c>
      <c r="F169" s="138">
        <v>0</v>
      </c>
      <c r="G169" s="138">
        <v>0</v>
      </c>
      <c r="H169" s="138">
        <v>186945.2</v>
      </c>
      <c r="I169" s="138">
        <v>0</v>
      </c>
      <c r="J169" s="138">
        <v>859086</v>
      </c>
    </row>
    <row r="170" spans="1:10" ht="24" customHeight="1">
      <c r="A170" s="14">
        <v>74</v>
      </c>
      <c r="B170" s="136" t="s">
        <v>702</v>
      </c>
      <c r="C170" s="14" t="s">
        <v>19</v>
      </c>
      <c r="D170" s="138">
        <v>0</v>
      </c>
      <c r="E170" s="138">
        <v>0</v>
      </c>
      <c r="F170" s="138">
        <v>0</v>
      </c>
      <c r="G170" s="138">
        <v>0</v>
      </c>
      <c r="H170" s="138">
        <v>20730</v>
      </c>
      <c r="I170" s="138">
        <v>0</v>
      </c>
      <c r="J170" s="138">
        <v>0</v>
      </c>
    </row>
    <row r="171" spans="1:10" ht="24" customHeight="1">
      <c r="A171" s="14">
        <v>75</v>
      </c>
      <c r="B171" s="136" t="s">
        <v>703</v>
      </c>
      <c r="C171" s="14" t="s">
        <v>187</v>
      </c>
      <c r="D171" s="138">
        <v>189000</v>
      </c>
      <c r="E171" s="138">
        <v>0</v>
      </c>
      <c r="F171" s="138">
        <v>1000000</v>
      </c>
      <c r="G171" s="138">
        <v>775.68</v>
      </c>
      <c r="H171" s="138">
        <v>0</v>
      </c>
      <c r="I171" s="138">
        <v>0</v>
      </c>
      <c r="J171" s="138">
        <v>0</v>
      </c>
    </row>
    <row r="172" spans="1:10" ht="24" customHeight="1" thickBot="1">
      <c r="A172" s="14"/>
      <c r="B172" s="137" t="s">
        <v>743</v>
      </c>
      <c r="C172" s="136"/>
      <c r="D172" s="65">
        <f aca="true" t="shared" si="0" ref="D172:J172">SUM(D8:D171)</f>
        <v>130101325.99</v>
      </c>
      <c r="E172" s="65">
        <f t="shared" si="0"/>
        <v>1099944171.4199998</v>
      </c>
      <c r="F172" s="65">
        <f t="shared" si="0"/>
        <v>45502739.37</v>
      </c>
      <c r="G172" s="65">
        <f t="shared" si="0"/>
        <v>84903646.61000001</v>
      </c>
      <c r="H172" s="65">
        <f t="shared" si="0"/>
        <v>22788692.930000003</v>
      </c>
      <c r="I172" s="65">
        <f t="shared" si="0"/>
        <v>1369281068.5199997</v>
      </c>
      <c r="J172" s="65">
        <f t="shared" si="0"/>
        <v>66285042.72</v>
      </c>
    </row>
    <row r="173" ht="24" customHeight="1" thickTop="1"/>
    <row r="174" ht="24" customHeight="1">
      <c r="A174" s="24" t="s">
        <v>460</v>
      </c>
    </row>
    <row r="175" ht="24" customHeight="1">
      <c r="A175" s="24" t="s">
        <v>461</v>
      </c>
    </row>
    <row r="176" ht="24" customHeight="1">
      <c r="A176" s="24" t="s">
        <v>465</v>
      </c>
    </row>
    <row r="177" ht="24" customHeight="1">
      <c r="A177" s="24" t="s">
        <v>462</v>
      </c>
    </row>
    <row r="178" ht="24" customHeight="1">
      <c r="A178" s="24" t="s">
        <v>463</v>
      </c>
    </row>
    <row r="179" ht="24" customHeight="1">
      <c r="A179" s="24" t="s">
        <v>466</v>
      </c>
    </row>
    <row r="180" ht="24" customHeight="1">
      <c r="A180" s="24" t="s">
        <v>704</v>
      </c>
    </row>
    <row r="181" ht="24" customHeight="1">
      <c r="A181" s="24" t="s">
        <v>467</v>
      </c>
    </row>
    <row r="182" ht="24" customHeight="1"/>
    <row r="183" spans="1:10" ht="24" customHeight="1">
      <c r="A183" s="285" t="s">
        <v>31</v>
      </c>
      <c r="B183" s="285"/>
      <c r="C183" s="285"/>
      <c r="D183" s="285"/>
      <c r="E183" s="285"/>
      <c r="F183" s="285"/>
      <c r="G183" s="285"/>
      <c r="H183" s="285"/>
      <c r="I183" s="285"/>
      <c r="J183" s="285"/>
    </row>
    <row r="184" spans="1:10" ht="24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</row>
    <row r="185" spans="1:10" ht="24" customHeight="1">
      <c r="A185" s="285" t="s">
        <v>524</v>
      </c>
      <c r="B185" s="285"/>
      <c r="C185" s="285"/>
      <c r="D185" s="285"/>
      <c r="E185" s="285"/>
      <c r="F185" s="285"/>
      <c r="G185" s="285"/>
      <c r="H185" s="285"/>
      <c r="I185" s="285"/>
      <c r="J185" s="285"/>
    </row>
    <row r="186" spans="1:10" ht="24" customHeight="1">
      <c r="A186" s="283" t="s">
        <v>550</v>
      </c>
      <c r="B186" s="283"/>
      <c r="C186" s="283"/>
      <c r="D186" s="283"/>
      <c r="E186" s="283"/>
      <c r="F186" s="283"/>
      <c r="G186" s="283"/>
      <c r="H186" s="283"/>
      <c r="I186" s="283"/>
      <c r="J186" s="283"/>
    </row>
    <row r="187" ht="24" customHeight="1">
      <c r="C187" s="41"/>
    </row>
    <row r="188" spans="1:3" ht="24" customHeight="1">
      <c r="A188" s="24" t="s">
        <v>525</v>
      </c>
      <c r="B188" s="163"/>
      <c r="C188" s="41"/>
    </row>
    <row r="189" spans="1:10" ht="24" customHeight="1">
      <c r="A189" s="49"/>
      <c r="B189" s="49"/>
      <c r="C189" s="21" t="s">
        <v>755</v>
      </c>
      <c r="D189" s="306" t="s">
        <v>730</v>
      </c>
      <c r="E189" s="307"/>
      <c r="F189" s="306" t="s">
        <v>705</v>
      </c>
      <c r="G189" s="322"/>
      <c r="H189" s="322"/>
      <c r="I189" s="322"/>
      <c r="J189" s="307"/>
    </row>
    <row r="190" spans="1:10" ht="24" customHeight="1">
      <c r="A190" s="42" t="s">
        <v>604</v>
      </c>
      <c r="B190" s="42" t="s">
        <v>789</v>
      </c>
      <c r="C190" s="42" t="s">
        <v>759</v>
      </c>
      <c r="D190" s="43" t="s">
        <v>744</v>
      </c>
      <c r="E190" s="43" t="s">
        <v>605</v>
      </c>
      <c r="F190" s="43" t="s">
        <v>606</v>
      </c>
      <c r="G190" s="43"/>
      <c r="H190" s="43"/>
      <c r="I190" s="43"/>
      <c r="J190" s="43"/>
    </row>
    <row r="191" spans="1:10" ht="24" customHeight="1">
      <c r="A191" s="42" t="s">
        <v>607</v>
      </c>
      <c r="B191" s="50"/>
      <c r="C191" s="42" t="s">
        <v>761</v>
      </c>
      <c r="D191" s="43" t="s">
        <v>608</v>
      </c>
      <c r="E191" s="43" t="s">
        <v>609</v>
      </c>
      <c r="F191" s="43" t="s">
        <v>610</v>
      </c>
      <c r="G191" s="43" t="s">
        <v>611</v>
      </c>
      <c r="H191" s="43" t="s">
        <v>612</v>
      </c>
      <c r="I191" s="43" t="s">
        <v>613</v>
      </c>
      <c r="J191" s="43" t="s">
        <v>614</v>
      </c>
    </row>
    <row r="192" spans="1:10" ht="24" customHeight="1">
      <c r="A192" s="50"/>
      <c r="B192" s="50"/>
      <c r="C192" s="42"/>
      <c r="D192" s="43" t="s">
        <v>615</v>
      </c>
      <c r="E192" s="43" t="s">
        <v>616</v>
      </c>
      <c r="F192" s="43" t="s">
        <v>617</v>
      </c>
      <c r="G192" s="43"/>
      <c r="H192" s="43"/>
      <c r="I192" s="43"/>
      <c r="J192" s="43"/>
    </row>
    <row r="193" spans="1:10" ht="24" customHeight="1">
      <c r="A193" s="14">
        <v>1</v>
      </c>
      <c r="B193" s="136" t="s">
        <v>618</v>
      </c>
      <c r="C193" s="14" t="s">
        <v>19</v>
      </c>
      <c r="D193" s="138">
        <v>1826081.53</v>
      </c>
      <c r="E193" s="138">
        <v>863019.2</v>
      </c>
      <c r="F193" s="138">
        <v>0</v>
      </c>
      <c r="G193" s="138">
        <v>1242078.8</v>
      </c>
      <c r="H193" s="138">
        <v>0</v>
      </c>
      <c r="I193" s="138">
        <v>1810610</v>
      </c>
      <c r="J193" s="138">
        <v>0</v>
      </c>
    </row>
    <row r="194" spans="1:10" ht="24" customHeight="1">
      <c r="A194" s="14">
        <v>2</v>
      </c>
      <c r="B194" s="136" t="s">
        <v>619</v>
      </c>
      <c r="C194" s="14" t="s">
        <v>19</v>
      </c>
      <c r="D194" s="138">
        <v>6792404.49</v>
      </c>
      <c r="E194" s="138">
        <v>429739562.65</v>
      </c>
      <c r="F194" s="138">
        <v>0</v>
      </c>
      <c r="G194" s="138">
        <v>3703199.02</v>
      </c>
      <c r="H194" s="138">
        <v>77258.59</v>
      </c>
      <c r="I194" s="138">
        <v>529918763.32</v>
      </c>
      <c r="J194" s="138">
        <v>1146721.12</v>
      </c>
    </row>
    <row r="195" spans="1:10" ht="24" customHeight="1">
      <c r="A195" s="14">
        <v>3</v>
      </c>
      <c r="B195" s="136" t="s">
        <v>620</v>
      </c>
      <c r="C195" s="14" t="s">
        <v>19</v>
      </c>
      <c r="D195" s="138">
        <v>4703677</v>
      </c>
      <c r="E195" s="138">
        <v>78794129.48</v>
      </c>
      <c r="F195" s="138">
        <v>0</v>
      </c>
      <c r="G195" s="138">
        <v>859751</v>
      </c>
      <c r="H195" s="138">
        <v>157020.77</v>
      </c>
      <c r="I195" s="138">
        <v>115454368.39</v>
      </c>
      <c r="J195" s="138">
        <v>208881.72</v>
      </c>
    </row>
    <row r="196" spans="1:10" ht="24" customHeight="1">
      <c r="A196" s="14">
        <v>4</v>
      </c>
      <c r="B196" s="136" t="s">
        <v>706</v>
      </c>
      <c r="C196" s="14" t="s">
        <v>19</v>
      </c>
      <c r="D196" s="138">
        <v>0</v>
      </c>
      <c r="E196" s="138">
        <v>123103.5</v>
      </c>
      <c r="F196" s="138">
        <v>0</v>
      </c>
      <c r="G196" s="138">
        <v>0</v>
      </c>
      <c r="H196" s="138">
        <v>0</v>
      </c>
      <c r="I196" s="138">
        <v>0</v>
      </c>
      <c r="J196" s="138">
        <v>0</v>
      </c>
    </row>
    <row r="197" spans="1:10" ht="24" customHeight="1">
      <c r="A197" s="14">
        <v>5</v>
      </c>
      <c r="B197" s="136" t="s">
        <v>707</v>
      </c>
      <c r="C197" s="14" t="s">
        <v>19</v>
      </c>
      <c r="D197" s="138">
        <v>-43747.81</v>
      </c>
      <c r="E197" s="138">
        <v>-1764948.62</v>
      </c>
      <c r="F197" s="138">
        <v>0</v>
      </c>
      <c r="G197" s="138">
        <v>0</v>
      </c>
      <c r="H197" s="138">
        <v>0</v>
      </c>
      <c r="I197" s="138">
        <v>3829936.22</v>
      </c>
      <c r="J197" s="138">
        <v>0</v>
      </c>
    </row>
    <row r="198" spans="1:10" ht="24" customHeight="1">
      <c r="A198" s="14">
        <v>6</v>
      </c>
      <c r="B198" s="136" t="s">
        <v>622</v>
      </c>
      <c r="C198" s="14" t="s">
        <v>19</v>
      </c>
      <c r="D198" s="138">
        <v>7545308.8</v>
      </c>
      <c r="E198" s="138">
        <v>110288606.69</v>
      </c>
      <c r="F198" s="138">
        <v>0</v>
      </c>
      <c r="G198" s="138">
        <v>6950380.17</v>
      </c>
      <c r="H198" s="138">
        <v>2433564.42</v>
      </c>
      <c r="I198" s="138">
        <v>127995385.51</v>
      </c>
      <c r="J198" s="138">
        <v>338631.02</v>
      </c>
    </row>
    <row r="199" spans="1:10" ht="24" customHeight="1">
      <c r="A199" s="14">
        <v>7</v>
      </c>
      <c r="B199" s="136" t="s">
        <v>623</v>
      </c>
      <c r="C199" s="14" t="s">
        <v>19</v>
      </c>
      <c r="D199" s="138">
        <v>1223287.68</v>
      </c>
      <c r="E199" s="138">
        <v>0</v>
      </c>
      <c r="F199" s="138">
        <v>0</v>
      </c>
      <c r="G199" s="138">
        <v>0</v>
      </c>
      <c r="H199" s="138">
        <v>2342465.75</v>
      </c>
      <c r="I199" s="138">
        <v>0</v>
      </c>
      <c r="J199" s="138">
        <v>0</v>
      </c>
    </row>
    <row r="200" spans="1:10" ht="24" customHeight="1">
      <c r="A200" s="14">
        <v>8</v>
      </c>
      <c r="B200" s="136" t="s">
        <v>624</v>
      </c>
      <c r="C200" s="14" t="s">
        <v>19</v>
      </c>
      <c r="D200" s="138">
        <v>0</v>
      </c>
      <c r="E200" s="138">
        <v>1909320.31</v>
      </c>
      <c r="F200" s="138">
        <v>0</v>
      </c>
      <c r="G200" s="138">
        <v>0</v>
      </c>
      <c r="H200" s="138">
        <v>0</v>
      </c>
      <c r="I200" s="138">
        <v>0</v>
      </c>
      <c r="J200" s="138">
        <v>6733066.73</v>
      </c>
    </row>
    <row r="201" spans="1:10" ht="24" customHeight="1">
      <c r="A201" s="14">
        <v>9</v>
      </c>
      <c r="B201" s="136" t="s">
        <v>625</v>
      </c>
      <c r="C201" s="14" t="s">
        <v>19</v>
      </c>
      <c r="D201" s="138">
        <v>1300993.15</v>
      </c>
      <c r="E201" s="138">
        <v>20317.01</v>
      </c>
      <c r="F201" s="138">
        <v>0</v>
      </c>
      <c r="G201" s="138">
        <v>0</v>
      </c>
      <c r="H201" s="138">
        <v>857230.11</v>
      </c>
      <c r="I201" s="138">
        <v>314003.8</v>
      </c>
      <c r="J201" s="138">
        <v>0</v>
      </c>
    </row>
    <row r="202" spans="1:10" ht="24" customHeight="1">
      <c r="A202" s="14">
        <v>10</v>
      </c>
      <c r="B202" s="136" t="s">
        <v>626</v>
      </c>
      <c r="C202" s="14" t="s">
        <v>19</v>
      </c>
      <c r="D202" s="138">
        <v>8937620.73</v>
      </c>
      <c r="E202" s="138">
        <v>160500</v>
      </c>
      <c r="F202" s="138">
        <v>0</v>
      </c>
      <c r="G202" s="138">
        <v>0</v>
      </c>
      <c r="H202" s="138">
        <v>6813504.08</v>
      </c>
      <c r="I202" s="138">
        <v>0</v>
      </c>
      <c r="J202" s="138">
        <v>646811.41</v>
      </c>
    </row>
    <row r="203" spans="1:10" ht="24" customHeight="1">
      <c r="A203" s="21">
        <v>11</v>
      </c>
      <c r="B203" s="49" t="s">
        <v>627</v>
      </c>
      <c r="C203" s="21" t="s">
        <v>19</v>
      </c>
      <c r="D203" s="61">
        <v>535</v>
      </c>
      <c r="E203" s="61">
        <v>4595739.89</v>
      </c>
      <c r="F203" s="61">
        <v>0</v>
      </c>
      <c r="G203" s="61">
        <v>17552</v>
      </c>
      <c r="H203" s="61">
        <v>96300</v>
      </c>
      <c r="I203" s="61">
        <v>4846308.42</v>
      </c>
      <c r="J203" s="61">
        <v>0</v>
      </c>
    </row>
    <row r="204" spans="1:10" ht="24" customHeight="1">
      <c r="A204" s="44"/>
      <c r="B204" s="51" t="s">
        <v>628</v>
      </c>
      <c r="C204" s="44"/>
      <c r="D204" s="52"/>
      <c r="E204" s="52"/>
      <c r="F204" s="52"/>
      <c r="G204" s="52"/>
      <c r="H204" s="52"/>
      <c r="I204" s="52"/>
      <c r="J204" s="52"/>
    </row>
    <row r="205" spans="1:10" ht="24" customHeight="1">
      <c r="A205" s="14">
        <v>12</v>
      </c>
      <c r="B205" s="136" t="s">
        <v>629</v>
      </c>
      <c r="C205" s="14" t="s">
        <v>19</v>
      </c>
      <c r="D205" s="138">
        <v>1203.75</v>
      </c>
      <c r="E205" s="138">
        <v>0</v>
      </c>
      <c r="F205" s="138">
        <v>0</v>
      </c>
      <c r="G205" s="138">
        <v>0</v>
      </c>
      <c r="H205" s="138">
        <v>66558.88</v>
      </c>
      <c r="I205" s="138">
        <v>0</v>
      </c>
      <c r="J205" s="138">
        <v>0</v>
      </c>
    </row>
    <row r="206" ht="24" customHeight="1">
      <c r="C206" s="41"/>
    </row>
    <row r="207" spans="1:10" ht="24" customHeight="1">
      <c r="A207" s="285" t="s">
        <v>31</v>
      </c>
      <c r="B207" s="285"/>
      <c r="C207" s="285"/>
      <c r="D207" s="285"/>
      <c r="E207" s="285"/>
      <c r="F207" s="285"/>
      <c r="G207" s="285"/>
      <c r="H207" s="285"/>
      <c r="I207" s="285"/>
      <c r="J207" s="285"/>
    </row>
    <row r="208" spans="1:10" ht="24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</row>
    <row r="209" spans="1:10" ht="24" customHeight="1">
      <c r="A209" s="285" t="s">
        <v>524</v>
      </c>
      <c r="B209" s="285"/>
      <c r="C209" s="285"/>
      <c r="D209" s="285"/>
      <c r="E209" s="285"/>
      <c r="F209" s="285"/>
      <c r="G209" s="285"/>
      <c r="H209" s="285"/>
      <c r="I209" s="285"/>
      <c r="J209" s="285"/>
    </row>
    <row r="210" spans="1:10" ht="24" customHeight="1">
      <c r="A210" s="283" t="s">
        <v>351</v>
      </c>
      <c r="B210" s="283"/>
      <c r="C210" s="283"/>
      <c r="D210" s="283"/>
      <c r="E210" s="283"/>
      <c r="F210" s="283"/>
      <c r="G210" s="283"/>
      <c r="H210" s="283"/>
      <c r="I210" s="283"/>
      <c r="J210" s="283"/>
    </row>
    <row r="211" ht="24" customHeight="1">
      <c r="C211" s="41"/>
    </row>
    <row r="212" spans="1:3" ht="24" customHeight="1">
      <c r="A212" s="24" t="s">
        <v>473</v>
      </c>
      <c r="B212" s="163"/>
      <c r="C212" s="41"/>
    </row>
    <row r="213" spans="1:10" ht="24" customHeight="1">
      <c r="A213" s="49"/>
      <c r="B213" s="49"/>
      <c r="C213" s="21" t="s">
        <v>755</v>
      </c>
      <c r="D213" s="306" t="s">
        <v>730</v>
      </c>
      <c r="E213" s="307"/>
      <c r="F213" s="306" t="s">
        <v>705</v>
      </c>
      <c r="G213" s="322"/>
      <c r="H213" s="322"/>
      <c r="I213" s="322"/>
      <c r="J213" s="307"/>
    </row>
    <row r="214" spans="1:10" ht="24" customHeight="1">
      <c r="A214" s="42" t="s">
        <v>604</v>
      </c>
      <c r="B214" s="42" t="s">
        <v>789</v>
      </c>
      <c r="C214" s="42" t="s">
        <v>759</v>
      </c>
      <c r="D214" s="43" t="s">
        <v>744</v>
      </c>
      <c r="E214" s="43" t="s">
        <v>605</v>
      </c>
      <c r="F214" s="43" t="s">
        <v>606</v>
      </c>
      <c r="G214" s="43"/>
      <c r="H214" s="43"/>
      <c r="I214" s="43"/>
      <c r="J214" s="43"/>
    </row>
    <row r="215" spans="1:10" ht="24" customHeight="1">
      <c r="A215" s="42" t="s">
        <v>607</v>
      </c>
      <c r="B215" s="50"/>
      <c r="C215" s="42" t="s">
        <v>761</v>
      </c>
      <c r="D215" s="43" t="s">
        <v>608</v>
      </c>
      <c r="E215" s="43" t="s">
        <v>609</v>
      </c>
      <c r="F215" s="43" t="s">
        <v>610</v>
      </c>
      <c r="G215" s="43" t="s">
        <v>611</v>
      </c>
      <c r="H215" s="43" t="s">
        <v>612</v>
      </c>
      <c r="I215" s="43" t="s">
        <v>613</v>
      </c>
      <c r="J215" s="43" t="s">
        <v>614</v>
      </c>
    </row>
    <row r="216" spans="1:10" ht="24" customHeight="1">
      <c r="A216" s="50"/>
      <c r="B216" s="50"/>
      <c r="C216" s="42"/>
      <c r="D216" s="43" t="s">
        <v>615</v>
      </c>
      <c r="E216" s="43" t="s">
        <v>616</v>
      </c>
      <c r="F216" s="43" t="s">
        <v>617</v>
      </c>
      <c r="G216" s="43"/>
      <c r="H216" s="43"/>
      <c r="I216" s="43"/>
      <c r="J216" s="43"/>
    </row>
    <row r="217" spans="1:10" ht="24" customHeight="1">
      <c r="A217" s="14">
        <v>13</v>
      </c>
      <c r="B217" s="136" t="s">
        <v>631</v>
      </c>
      <c r="C217" s="14" t="s">
        <v>19</v>
      </c>
      <c r="D217" s="138">
        <v>771714.45</v>
      </c>
      <c r="E217" s="138">
        <v>32496406.96</v>
      </c>
      <c r="F217" s="138">
        <v>0</v>
      </c>
      <c r="G217" s="138">
        <v>1926384.51</v>
      </c>
      <c r="H217" s="138">
        <v>1349459.18</v>
      </c>
      <c r="I217" s="138">
        <v>52516620.5</v>
      </c>
      <c r="J217" s="138">
        <v>0</v>
      </c>
    </row>
    <row r="218" spans="1:10" ht="24" customHeight="1">
      <c r="A218" s="14">
        <v>14</v>
      </c>
      <c r="B218" s="136" t="s">
        <v>632</v>
      </c>
      <c r="C218" s="14" t="s">
        <v>115</v>
      </c>
      <c r="D218" s="138">
        <v>0</v>
      </c>
      <c r="E218" s="138">
        <v>298117.35</v>
      </c>
      <c r="F218" s="138">
        <v>0</v>
      </c>
      <c r="G218" s="138">
        <v>0</v>
      </c>
      <c r="H218" s="138">
        <v>0</v>
      </c>
      <c r="I218" s="138">
        <v>0</v>
      </c>
      <c r="J218" s="138">
        <v>0</v>
      </c>
    </row>
    <row r="219" spans="1:10" ht="24" customHeight="1">
      <c r="A219" s="14">
        <v>15</v>
      </c>
      <c r="B219" s="136" t="s">
        <v>633</v>
      </c>
      <c r="C219" s="14" t="s">
        <v>765</v>
      </c>
      <c r="D219" s="138">
        <v>0</v>
      </c>
      <c r="E219" s="138">
        <v>5000</v>
      </c>
      <c r="F219" s="138">
        <v>0</v>
      </c>
      <c r="G219" s="138">
        <v>0</v>
      </c>
      <c r="H219" s="138">
        <v>281917.82</v>
      </c>
      <c r="I219" s="138">
        <v>0</v>
      </c>
      <c r="J219" s="138">
        <v>339000</v>
      </c>
    </row>
    <row r="220" spans="1:10" ht="24" customHeight="1">
      <c r="A220" s="14">
        <v>16</v>
      </c>
      <c r="B220" s="136" t="s">
        <v>708</v>
      </c>
      <c r="C220" s="14" t="s">
        <v>19</v>
      </c>
      <c r="D220" s="138">
        <v>196560.51</v>
      </c>
      <c r="E220" s="138">
        <v>0</v>
      </c>
      <c r="F220" s="138">
        <v>0</v>
      </c>
      <c r="G220" s="138">
        <v>0</v>
      </c>
      <c r="H220" s="138">
        <v>298238.02</v>
      </c>
      <c r="I220" s="138">
        <v>0</v>
      </c>
      <c r="J220" s="138">
        <v>0</v>
      </c>
    </row>
    <row r="221" spans="1:10" ht="24" customHeight="1">
      <c r="A221" s="14">
        <v>17</v>
      </c>
      <c r="B221" s="136" t="s">
        <v>634</v>
      </c>
      <c r="C221" s="14" t="s">
        <v>19</v>
      </c>
      <c r="D221" s="138">
        <v>0</v>
      </c>
      <c r="E221" s="138">
        <v>85125382.52</v>
      </c>
      <c r="F221" s="138">
        <v>0</v>
      </c>
      <c r="G221" s="138">
        <v>0</v>
      </c>
      <c r="H221" s="138">
        <v>0</v>
      </c>
      <c r="I221" s="138">
        <v>78284261.38</v>
      </c>
      <c r="J221" s="138">
        <v>0</v>
      </c>
    </row>
    <row r="222" spans="1:10" ht="24" customHeight="1">
      <c r="A222" s="14">
        <v>18</v>
      </c>
      <c r="B222" s="136" t="s">
        <v>635</v>
      </c>
      <c r="C222" s="14" t="s">
        <v>19</v>
      </c>
      <c r="D222" s="138">
        <v>0</v>
      </c>
      <c r="E222" s="138">
        <v>0</v>
      </c>
      <c r="F222" s="138">
        <v>0</v>
      </c>
      <c r="G222" s="138">
        <v>0</v>
      </c>
      <c r="H222" s="138">
        <v>0</v>
      </c>
      <c r="I222" s="138">
        <v>31899.39</v>
      </c>
      <c r="J222" s="138">
        <v>0</v>
      </c>
    </row>
    <row r="223" spans="1:10" ht="24" customHeight="1">
      <c r="A223" s="14">
        <v>19</v>
      </c>
      <c r="B223" s="136" t="s">
        <v>636</v>
      </c>
      <c r="C223" s="14" t="s">
        <v>765</v>
      </c>
      <c r="D223" s="138">
        <v>0</v>
      </c>
      <c r="E223" s="138">
        <v>0</v>
      </c>
      <c r="F223" s="138">
        <v>0</v>
      </c>
      <c r="G223" s="138">
        <v>0</v>
      </c>
      <c r="H223" s="138">
        <v>221917.82</v>
      </c>
      <c r="I223" s="138">
        <v>0</v>
      </c>
      <c r="J223" s="138">
        <v>0</v>
      </c>
    </row>
    <row r="224" spans="1:10" ht="24" customHeight="1">
      <c r="A224" s="21">
        <v>20</v>
      </c>
      <c r="B224" s="49" t="s">
        <v>637</v>
      </c>
      <c r="C224" s="21" t="s">
        <v>19</v>
      </c>
      <c r="D224" s="61">
        <v>183362.84</v>
      </c>
      <c r="E224" s="61">
        <v>105811670.07</v>
      </c>
      <c r="F224" s="61">
        <v>0</v>
      </c>
      <c r="G224" s="61">
        <v>0</v>
      </c>
      <c r="H224" s="61">
        <v>1230446.49</v>
      </c>
      <c r="I224" s="61">
        <v>132507185.3</v>
      </c>
      <c r="J224" s="61">
        <v>65300</v>
      </c>
    </row>
    <row r="225" spans="1:10" ht="24" customHeight="1">
      <c r="A225" s="44"/>
      <c r="B225" s="51" t="s">
        <v>638</v>
      </c>
      <c r="C225" s="44"/>
      <c r="D225" s="52"/>
      <c r="E225" s="52"/>
      <c r="F225" s="52"/>
      <c r="G225" s="52"/>
      <c r="H225" s="52"/>
      <c r="I225" s="52"/>
      <c r="J225" s="52"/>
    </row>
    <row r="226" spans="1:10" ht="24" customHeight="1">
      <c r="A226" s="21">
        <v>21</v>
      </c>
      <c r="B226" s="49" t="s">
        <v>639</v>
      </c>
      <c r="C226" s="21" t="s">
        <v>19</v>
      </c>
      <c r="D226" s="61">
        <v>0</v>
      </c>
      <c r="E226" s="61">
        <v>28890</v>
      </c>
      <c r="F226" s="61">
        <v>0</v>
      </c>
      <c r="G226" s="61">
        <v>0</v>
      </c>
      <c r="H226" s="61">
        <v>0</v>
      </c>
      <c r="I226" s="61">
        <v>0</v>
      </c>
      <c r="J226" s="61">
        <v>14800</v>
      </c>
    </row>
    <row r="227" spans="1:10" ht="24" customHeight="1">
      <c r="A227" s="44"/>
      <c r="B227" s="51" t="s">
        <v>640</v>
      </c>
      <c r="C227" s="44"/>
      <c r="D227" s="52"/>
      <c r="E227" s="52"/>
      <c r="F227" s="52"/>
      <c r="G227" s="52"/>
      <c r="H227" s="52"/>
      <c r="I227" s="52"/>
      <c r="J227" s="52"/>
    </row>
    <row r="228" spans="1:10" ht="24.75" customHeight="1">
      <c r="A228" s="14">
        <v>22</v>
      </c>
      <c r="B228" s="136" t="s">
        <v>641</v>
      </c>
      <c r="C228" s="14" t="s">
        <v>19</v>
      </c>
      <c r="D228" s="138">
        <v>1433.8</v>
      </c>
      <c r="E228" s="138">
        <v>11663</v>
      </c>
      <c r="F228" s="138">
        <v>0</v>
      </c>
      <c r="G228" s="138">
        <v>28593.17</v>
      </c>
      <c r="H228" s="138">
        <v>155000</v>
      </c>
      <c r="I228" s="138">
        <v>0</v>
      </c>
      <c r="J228" s="138">
        <v>0</v>
      </c>
    </row>
    <row r="229" spans="1:10" ht="24.75" customHeight="1">
      <c r="A229" s="14">
        <v>23</v>
      </c>
      <c r="B229" s="136" t="s">
        <v>642</v>
      </c>
      <c r="C229" s="14" t="s">
        <v>115</v>
      </c>
      <c r="D229" s="138">
        <v>0</v>
      </c>
      <c r="E229" s="138">
        <v>0</v>
      </c>
      <c r="F229" s="138">
        <v>0</v>
      </c>
      <c r="G229" s="138">
        <v>0</v>
      </c>
      <c r="H229" s="138">
        <v>398400</v>
      </c>
      <c r="I229" s="138">
        <v>5110</v>
      </c>
      <c r="J229" s="138">
        <v>0</v>
      </c>
    </row>
    <row r="230" ht="24" customHeight="1">
      <c r="C230" s="41"/>
    </row>
    <row r="231" spans="1:10" ht="24" customHeight="1">
      <c r="A231" s="285" t="s">
        <v>31</v>
      </c>
      <c r="B231" s="285"/>
      <c r="C231" s="285"/>
      <c r="D231" s="285"/>
      <c r="E231" s="285"/>
      <c r="F231" s="285"/>
      <c r="G231" s="285"/>
      <c r="H231" s="285"/>
      <c r="I231" s="285"/>
      <c r="J231" s="285"/>
    </row>
    <row r="232" spans="1:10" ht="24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</row>
    <row r="233" spans="1:10" ht="24" customHeight="1">
      <c r="A233" s="285" t="s">
        <v>524</v>
      </c>
      <c r="B233" s="285"/>
      <c r="C233" s="285"/>
      <c r="D233" s="285"/>
      <c r="E233" s="285"/>
      <c r="F233" s="285"/>
      <c r="G233" s="285"/>
      <c r="H233" s="285"/>
      <c r="I233" s="285"/>
      <c r="J233" s="285"/>
    </row>
    <row r="234" spans="1:10" ht="24.75" customHeight="1">
      <c r="A234" s="283" t="s">
        <v>352</v>
      </c>
      <c r="B234" s="283"/>
      <c r="C234" s="283"/>
      <c r="D234" s="283"/>
      <c r="E234" s="283"/>
      <c r="F234" s="283"/>
      <c r="G234" s="283"/>
      <c r="H234" s="283"/>
      <c r="I234" s="283"/>
      <c r="J234" s="283"/>
    </row>
    <row r="235" ht="24.75" customHeight="1">
      <c r="C235" s="41"/>
    </row>
    <row r="236" spans="1:3" ht="24.75" customHeight="1">
      <c r="A236" s="24" t="s">
        <v>473</v>
      </c>
      <c r="B236" s="163"/>
      <c r="C236" s="41"/>
    </row>
    <row r="237" spans="1:10" ht="24.75" customHeight="1">
      <c r="A237" s="49"/>
      <c r="B237" s="49"/>
      <c r="C237" s="21" t="s">
        <v>755</v>
      </c>
      <c r="D237" s="306" t="s">
        <v>730</v>
      </c>
      <c r="E237" s="307"/>
      <c r="F237" s="306" t="s">
        <v>705</v>
      </c>
      <c r="G237" s="322"/>
      <c r="H237" s="322"/>
      <c r="I237" s="322"/>
      <c r="J237" s="307"/>
    </row>
    <row r="238" spans="1:10" ht="24.75" customHeight="1">
      <c r="A238" s="42" t="s">
        <v>604</v>
      </c>
      <c r="B238" s="42" t="s">
        <v>789</v>
      </c>
      <c r="C238" s="42" t="s">
        <v>759</v>
      </c>
      <c r="D238" s="43" t="s">
        <v>744</v>
      </c>
      <c r="E238" s="43" t="s">
        <v>605</v>
      </c>
      <c r="F238" s="43" t="s">
        <v>606</v>
      </c>
      <c r="G238" s="43"/>
      <c r="H238" s="43"/>
      <c r="I238" s="43"/>
      <c r="J238" s="43"/>
    </row>
    <row r="239" spans="1:10" ht="24.75" customHeight="1">
      <c r="A239" s="42" t="s">
        <v>607</v>
      </c>
      <c r="B239" s="50"/>
      <c r="C239" s="42" t="s">
        <v>761</v>
      </c>
      <c r="D239" s="43" t="s">
        <v>608</v>
      </c>
      <c r="E239" s="43" t="s">
        <v>609</v>
      </c>
      <c r="F239" s="43" t="s">
        <v>610</v>
      </c>
      <c r="G239" s="43" t="s">
        <v>611</v>
      </c>
      <c r="H239" s="43" t="s">
        <v>612</v>
      </c>
      <c r="I239" s="43" t="s">
        <v>613</v>
      </c>
      <c r="J239" s="43" t="s">
        <v>614</v>
      </c>
    </row>
    <row r="240" spans="1:10" ht="24.75" customHeight="1">
      <c r="A240" s="50"/>
      <c r="B240" s="50"/>
      <c r="C240" s="42"/>
      <c r="D240" s="43" t="s">
        <v>615</v>
      </c>
      <c r="E240" s="43" t="s">
        <v>616</v>
      </c>
      <c r="F240" s="43" t="s">
        <v>617</v>
      </c>
      <c r="G240" s="43"/>
      <c r="H240" s="43"/>
      <c r="I240" s="43"/>
      <c r="J240" s="43"/>
    </row>
    <row r="241" spans="1:10" ht="24.75" customHeight="1">
      <c r="A241" s="14">
        <v>24</v>
      </c>
      <c r="B241" s="136" t="s">
        <v>643</v>
      </c>
      <c r="C241" s="14" t="s">
        <v>115</v>
      </c>
      <c r="D241" s="138">
        <v>0</v>
      </c>
      <c r="E241" s="138">
        <v>0</v>
      </c>
      <c r="F241" s="138">
        <v>0</v>
      </c>
      <c r="G241" s="138">
        <v>0</v>
      </c>
      <c r="H241" s="138">
        <v>0</v>
      </c>
      <c r="I241" s="138">
        <v>7906.54</v>
      </c>
      <c r="J241" s="138">
        <v>0</v>
      </c>
    </row>
    <row r="242" spans="1:10" ht="24.75" customHeight="1">
      <c r="A242" s="42">
        <v>25</v>
      </c>
      <c r="B242" s="50" t="s">
        <v>709</v>
      </c>
      <c r="C242" s="42" t="s">
        <v>187</v>
      </c>
      <c r="D242" s="62">
        <v>15821.91</v>
      </c>
      <c r="E242" s="62">
        <v>0</v>
      </c>
      <c r="F242" s="62">
        <v>0</v>
      </c>
      <c r="G242" s="62">
        <v>0</v>
      </c>
      <c r="H242" s="62">
        <v>0</v>
      </c>
      <c r="I242" s="62">
        <v>0</v>
      </c>
      <c r="J242" s="62">
        <v>0</v>
      </c>
    </row>
    <row r="243" spans="1:10" ht="24.75" customHeight="1">
      <c r="A243" s="50"/>
      <c r="B243" s="50" t="s">
        <v>640</v>
      </c>
      <c r="C243" s="42"/>
      <c r="D243" s="43"/>
      <c r="E243" s="43"/>
      <c r="F243" s="43"/>
      <c r="G243" s="43"/>
      <c r="H243" s="43"/>
      <c r="I243" s="43"/>
      <c r="J243" s="43"/>
    </row>
    <row r="244" spans="1:10" ht="24.75" customHeight="1">
      <c r="A244" s="14">
        <v>26</v>
      </c>
      <c r="B244" s="136" t="s">
        <v>644</v>
      </c>
      <c r="C244" s="14" t="s">
        <v>115</v>
      </c>
      <c r="D244" s="138">
        <v>0</v>
      </c>
      <c r="E244" s="138">
        <v>0</v>
      </c>
      <c r="F244" s="138">
        <v>0</v>
      </c>
      <c r="G244" s="138">
        <v>0</v>
      </c>
      <c r="H244" s="138">
        <v>684369.87</v>
      </c>
      <c r="I244" s="138">
        <v>0</v>
      </c>
      <c r="J244" s="138">
        <v>0</v>
      </c>
    </row>
    <row r="245" spans="1:10" ht="24.75" customHeight="1">
      <c r="A245" s="21">
        <v>27</v>
      </c>
      <c r="B245" s="49" t="s">
        <v>645</v>
      </c>
      <c r="C245" s="21" t="s">
        <v>19</v>
      </c>
      <c r="D245" s="61">
        <v>3984136</v>
      </c>
      <c r="E245" s="61">
        <v>0</v>
      </c>
      <c r="F245" s="61">
        <v>0</v>
      </c>
      <c r="G245" s="61">
        <v>1612257</v>
      </c>
      <c r="H245" s="61">
        <v>0</v>
      </c>
      <c r="I245" s="61">
        <v>0</v>
      </c>
      <c r="J245" s="61">
        <v>0</v>
      </c>
    </row>
    <row r="246" spans="1:10" ht="24.75" customHeight="1">
      <c r="A246" s="42"/>
      <c r="B246" s="50" t="s">
        <v>646</v>
      </c>
      <c r="C246" s="42"/>
      <c r="D246" s="63"/>
      <c r="E246" s="63"/>
      <c r="F246" s="63"/>
      <c r="G246" s="63"/>
      <c r="H246" s="63"/>
      <c r="I246" s="63"/>
      <c r="J246" s="63"/>
    </row>
    <row r="247" spans="1:10" ht="24.75" customHeight="1">
      <c r="A247" s="44"/>
      <c r="B247" s="51" t="s">
        <v>647</v>
      </c>
      <c r="C247" s="44"/>
      <c r="D247" s="52"/>
      <c r="E247" s="52"/>
      <c r="F247" s="52"/>
      <c r="G247" s="52"/>
      <c r="H247" s="52"/>
      <c r="I247" s="52"/>
      <c r="J247" s="52"/>
    </row>
    <row r="248" spans="1:10" ht="24.75" customHeight="1">
      <c r="A248" s="21">
        <v>28</v>
      </c>
      <c r="B248" s="49" t="s">
        <v>648</v>
      </c>
      <c r="C248" s="21" t="s">
        <v>19</v>
      </c>
      <c r="D248" s="61">
        <v>47349.4</v>
      </c>
      <c r="E248" s="61">
        <v>0</v>
      </c>
      <c r="F248" s="61">
        <v>0</v>
      </c>
      <c r="G248" s="61">
        <v>767726</v>
      </c>
      <c r="H248" s="61">
        <v>0</v>
      </c>
      <c r="I248" s="61">
        <v>0</v>
      </c>
      <c r="J248" s="61">
        <v>0</v>
      </c>
    </row>
    <row r="249" spans="1:10" ht="24.75" customHeight="1">
      <c r="A249" s="44"/>
      <c r="B249" s="51" t="s">
        <v>649</v>
      </c>
      <c r="C249" s="44"/>
      <c r="D249" s="52"/>
      <c r="E249" s="52"/>
      <c r="F249" s="52"/>
      <c r="G249" s="52"/>
      <c r="H249" s="52"/>
      <c r="I249" s="52"/>
      <c r="J249" s="52"/>
    </row>
    <row r="250" spans="1:10" ht="24" customHeight="1">
      <c r="A250" s="21">
        <v>29</v>
      </c>
      <c r="B250" s="49" t="s">
        <v>650</v>
      </c>
      <c r="C250" s="21" t="s">
        <v>769</v>
      </c>
      <c r="D250" s="61">
        <v>0</v>
      </c>
      <c r="E250" s="61">
        <v>7106950.6</v>
      </c>
      <c r="F250" s="61">
        <v>0</v>
      </c>
      <c r="G250" s="61">
        <v>0</v>
      </c>
      <c r="H250" s="61">
        <v>3365387.64</v>
      </c>
      <c r="I250" s="61">
        <v>32508032.48</v>
      </c>
      <c r="J250" s="61">
        <v>1789918.59</v>
      </c>
    </row>
    <row r="251" spans="1:10" ht="24" customHeight="1">
      <c r="A251" s="44"/>
      <c r="B251" s="51" t="s">
        <v>651</v>
      </c>
      <c r="C251" s="44"/>
      <c r="D251" s="52"/>
      <c r="E251" s="52"/>
      <c r="F251" s="52"/>
      <c r="G251" s="52"/>
      <c r="H251" s="52"/>
      <c r="I251" s="52"/>
      <c r="J251" s="52"/>
    </row>
    <row r="252" spans="1:10" ht="24" customHeight="1">
      <c r="A252" s="14">
        <v>30</v>
      </c>
      <c r="B252" s="136" t="s">
        <v>652</v>
      </c>
      <c r="C252" s="14" t="s">
        <v>116</v>
      </c>
      <c r="D252" s="138">
        <v>424.66</v>
      </c>
      <c r="E252" s="138">
        <v>1615301.28</v>
      </c>
      <c r="F252" s="138">
        <v>1255200</v>
      </c>
      <c r="G252" s="138">
        <v>0</v>
      </c>
      <c r="H252" s="138">
        <v>16765.84</v>
      </c>
      <c r="I252" s="138">
        <v>43941</v>
      </c>
      <c r="J252" s="138">
        <v>2453682.85</v>
      </c>
    </row>
    <row r="253" ht="24.75" customHeight="1">
      <c r="C253" s="41"/>
    </row>
    <row r="254" spans="1:10" ht="24.75" customHeight="1">
      <c r="A254" s="285" t="s">
        <v>31</v>
      </c>
      <c r="B254" s="285"/>
      <c r="C254" s="285"/>
      <c r="D254" s="285"/>
      <c r="E254" s="285"/>
      <c r="F254" s="285"/>
      <c r="G254" s="285"/>
      <c r="H254" s="285"/>
      <c r="I254" s="285"/>
      <c r="J254" s="285"/>
    </row>
    <row r="255" spans="1:10" ht="24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</row>
    <row r="256" spans="1:10" ht="24.75" customHeight="1">
      <c r="A256" s="285" t="s">
        <v>524</v>
      </c>
      <c r="B256" s="285"/>
      <c r="C256" s="285"/>
      <c r="D256" s="285"/>
      <c r="E256" s="285"/>
      <c r="F256" s="285"/>
      <c r="G256" s="285"/>
      <c r="H256" s="285"/>
      <c r="I256" s="285"/>
      <c r="J256" s="285"/>
    </row>
    <row r="257" spans="1:10" ht="24.75" customHeight="1">
      <c r="A257" s="283" t="s">
        <v>353</v>
      </c>
      <c r="B257" s="283"/>
      <c r="C257" s="283"/>
      <c r="D257" s="283"/>
      <c r="E257" s="283"/>
      <c r="F257" s="283"/>
      <c r="G257" s="283"/>
      <c r="H257" s="283"/>
      <c r="I257" s="283"/>
      <c r="J257" s="283"/>
    </row>
    <row r="258" ht="24.75" customHeight="1">
      <c r="C258" s="41"/>
    </row>
    <row r="259" spans="1:3" ht="24.75" customHeight="1">
      <c r="A259" s="24" t="s">
        <v>473</v>
      </c>
      <c r="B259" s="163"/>
      <c r="C259" s="41"/>
    </row>
    <row r="260" spans="1:10" ht="24.75" customHeight="1">
      <c r="A260" s="49"/>
      <c r="B260" s="49"/>
      <c r="C260" s="21" t="s">
        <v>755</v>
      </c>
      <c r="D260" s="306" t="s">
        <v>730</v>
      </c>
      <c r="E260" s="307"/>
      <c r="F260" s="306" t="s">
        <v>705</v>
      </c>
      <c r="G260" s="322"/>
      <c r="H260" s="322"/>
      <c r="I260" s="322"/>
      <c r="J260" s="307"/>
    </row>
    <row r="261" spans="1:10" ht="24.75" customHeight="1">
      <c r="A261" s="42" t="s">
        <v>604</v>
      </c>
      <c r="B261" s="42" t="s">
        <v>789</v>
      </c>
      <c r="C261" s="42" t="s">
        <v>759</v>
      </c>
      <c r="D261" s="43" t="s">
        <v>744</v>
      </c>
      <c r="E261" s="43" t="s">
        <v>605</v>
      </c>
      <c r="F261" s="43" t="s">
        <v>606</v>
      </c>
      <c r="G261" s="43"/>
      <c r="H261" s="43"/>
      <c r="I261" s="43"/>
      <c r="J261" s="43"/>
    </row>
    <row r="262" spans="1:10" ht="24.75" customHeight="1">
      <c r="A262" s="42" t="s">
        <v>607</v>
      </c>
      <c r="B262" s="50"/>
      <c r="C262" s="42" t="s">
        <v>761</v>
      </c>
      <c r="D262" s="43" t="s">
        <v>608</v>
      </c>
      <c r="E262" s="43" t="s">
        <v>609</v>
      </c>
      <c r="F262" s="43" t="s">
        <v>610</v>
      </c>
      <c r="G262" s="43" t="s">
        <v>611</v>
      </c>
      <c r="H262" s="43" t="s">
        <v>612</v>
      </c>
      <c r="I262" s="43" t="s">
        <v>613</v>
      </c>
      <c r="J262" s="43" t="s">
        <v>614</v>
      </c>
    </row>
    <row r="263" spans="1:10" ht="24.75" customHeight="1">
      <c r="A263" s="50"/>
      <c r="B263" s="50"/>
      <c r="C263" s="42"/>
      <c r="D263" s="43" t="s">
        <v>615</v>
      </c>
      <c r="E263" s="43" t="s">
        <v>616</v>
      </c>
      <c r="F263" s="43" t="s">
        <v>617</v>
      </c>
      <c r="G263" s="43"/>
      <c r="H263" s="43"/>
      <c r="I263" s="43"/>
      <c r="J263" s="43"/>
    </row>
    <row r="264" spans="1:10" ht="24" customHeight="1">
      <c r="A264" s="14">
        <v>31</v>
      </c>
      <c r="B264" s="136" t="s">
        <v>655</v>
      </c>
      <c r="C264" s="14" t="s">
        <v>769</v>
      </c>
      <c r="D264" s="138">
        <v>4352289.78</v>
      </c>
      <c r="E264" s="138">
        <v>0</v>
      </c>
      <c r="F264" s="138">
        <v>0</v>
      </c>
      <c r="G264" s="138">
        <v>2868601.37</v>
      </c>
      <c r="H264" s="138">
        <v>57260.27</v>
      </c>
      <c r="I264" s="138">
        <v>0</v>
      </c>
      <c r="J264" s="138">
        <v>7761620.1</v>
      </c>
    </row>
    <row r="265" spans="1:10" ht="24" customHeight="1">
      <c r="A265" s="14">
        <v>32</v>
      </c>
      <c r="B265" s="136" t="s">
        <v>656</v>
      </c>
      <c r="C265" s="14" t="s">
        <v>19</v>
      </c>
      <c r="D265" s="138">
        <v>3286484.9</v>
      </c>
      <c r="E265" s="138">
        <v>0</v>
      </c>
      <c r="F265" s="138">
        <v>0</v>
      </c>
      <c r="G265" s="138">
        <v>0</v>
      </c>
      <c r="H265" s="138">
        <v>0</v>
      </c>
      <c r="I265" s="138">
        <v>0</v>
      </c>
      <c r="J265" s="138">
        <v>8504416.05</v>
      </c>
    </row>
    <row r="266" spans="1:10" ht="24" customHeight="1">
      <c r="A266" s="14">
        <v>33</v>
      </c>
      <c r="B266" s="136" t="s">
        <v>657</v>
      </c>
      <c r="C266" s="14" t="s">
        <v>115</v>
      </c>
      <c r="D266" s="138">
        <v>2245952.65</v>
      </c>
      <c r="E266" s="138">
        <v>0</v>
      </c>
      <c r="F266" s="138">
        <v>0</v>
      </c>
      <c r="G266" s="138">
        <v>2054801.52</v>
      </c>
      <c r="H266" s="138">
        <v>8259.45</v>
      </c>
      <c r="I266" s="138">
        <v>0</v>
      </c>
      <c r="J266" s="138">
        <v>9545009.73</v>
      </c>
    </row>
    <row r="267" spans="1:10" ht="24" customHeight="1">
      <c r="A267" s="14">
        <v>34</v>
      </c>
      <c r="B267" s="136" t="s">
        <v>658</v>
      </c>
      <c r="C267" s="14" t="s">
        <v>116</v>
      </c>
      <c r="D267" s="138">
        <v>636.99</v>
      </c>
      <c r="E267" s="138">
        <v>247000</v>
      </c>
      <c r="F267" s="138">
        <v>0</v>
      </c>
      <c r="G267" s="138">
        <v>0</v>
      </c>
      <c r="H267" s="138">
        <v>1212.33</v>
      </c>
      <c r="I267" s="138">
        <v>0</v>
      </c>
      <c r="J267" s="138">
        <v>704213.8</v>
      </c>
    </row>
    <row r="268" spans="1:10" ht="24" customHeight="1">
      <c r="A268" s="14">
        <v>35</v>
      </c>
      <c r="B268" s="136" t="s">
        <v>659</v>
      </c>
      <c r="C268" s="14" t="s">
        <v>115</v>
      </c>
      <c r="D268" s="138">
        <v>43.53</v>
      </c>
      <c r="E268" s="138">
        <v>133038.6</v>
      </c>
      <c r="F268" s="138">
        <v>0</v>
      </c>
      <c r="G268" s="138">
        <v>0</v>
      </c>
      <c r="H268" s="138">
        <v>19362.85</v>
      </c>
      <c r="I268" s="138">
        <v>0</v>
      </c>
      <c r="J268" s="138">
        <v>14142.93</v>
      </c>
    </row>
    <row r="269" spans="1:10" ht="24" customHeight="1">
      <c r="A269" s="14">
        <v>36</v>
      </c>
      <c r="B269" s="136" t="s">
        <v>660</v>
      </c>
      <c r="C269" s="14" t="s">
        <v>19</v>
      </c>
      <c r="D269" s="138">
        <v>0</v>
      </c>
      <c r="E269" s="138">
        <v>1926</v>
      </c>
      <c r="F269" s="138">
        <v>0</v>
      </c>
      <c r="G269" s="138">
        <v>0</v>
      </c>
      <c r="H269" s="138">
        <v>278450.5</v>
      </c>
      <c r="I269" s="138">
        <v>0</v>
      </c>
      <c r="J269" s="138">
        <v>83300</v>
      </c>
    </row>
    <row r="270" spans="1:10" ht="24" customHeight="1">
      <c r="A270" s="14">
        <v>37</v>
      </c>
      <c r="B270" s="136" t="s">
        <v>661</v>
      </c>
      <c r="C270" s="14" t="s">
        <v>19</v>
      </c>
      <c r="D270" s="138">
        <v>63397432.96</v>
      </c>
      <c r="E270" s="138">
        <v>0</v>
      </c>
      <c r="F270" s="138">
        <v>14259325.25</v>
      </c>
      <c r="G270" s="138">
        <v>21757174.19</v>
      </c>
      <c r="H270" s="138">
        <v>0</v>
      </c>
      <c r="I270" s="138">
        <v>0</v>
      </c>
      <c r="J270" s="138">
        <v>30133.18</v>
      </c>
    </row>
    <row r="271" spans="1:10" ht="24" customHeight="1">
      <c r="A271" s="14">
        <v>38</v>
      </c>
      <c r="B271" s="136" t="s">
        <v>662</v>
      </c>
      <c r="C271" s="14" t="s">
        <v>115</v>
      </c>
      <c r="D271" s="138">
        <v>4524.73</v>
      </c>
      <c r="E271" s="138">
        <v>8629.72</v>
      </c>
      <c r="F271" s="138">
        <v>0</v>
      </c>
      <c r="G271" s="138">
        <v>0</v>
      </c>
      <c r="H271" s="138">
        <v>8611.58</v>
      </c>
      <c r="I271" s="138">
        <v>0</v>
      </c>
      <c r="J271" s="138">
        <v>0</v>
      </c>
    </row>
    <row r="272" spans="1:10" ht="24" customHeight="1">
      <c r="A272" s="14">
        <v>39</v>
      </c>
      <c r="B272" s="136" t="s">
        <v>663</v>
      </c>
      <c r="C272" s="14" t="s">
        <v>19</v>
      </c>
      <c r="D272" s="138">
        <v>34941153.96</v>
      </c>
      <c r="E272" s="138">
        <v>14029358.63</v>
      </c>
      <c r="F272" s="138">
        <v>0</v>
      </c>
      <c r="G272" s="138">
        <v>54841067.01</v>
      </c>
      <c r="H272" s="138">
        <v>41031.02</v>
      </c>
      <c r="I272" s="138">
        <v>13176600.29</v>
      </c>
      <c r="J272" s="138">
        <v>0</v>
      </c>
    </row>
    <row r="273" spans="1:10" ht="24" customHeight="1">
      <c r="A273" s="21">
        <v>40</v>
      </c>
      <c r="B273" s="49" t="s">
        <v>664</v>
      </c>
      <c r="C273" s="21" t="s">
        <v>115</v>
      </c>
      <c r="D273" s="61">
        <v>599543.52</v>
      </c>
      <c r="E273" s="61">
        <v>3195574.84</v>
      </c>
      <c r="F273" s="61">
        <v>0</v>
      </c>
      <c r="G273" s="61">
        <v>0</v>
      </c>
      <c r="H273" s="61">
        <v>825591.51</v>
      </c>
      <c r="I273" s="61">
        <v>0</v>
      </c>
      <c r="J273" s="61">
        <v>6319316.17</v>
      </c>
    </row>
    <row r="274" spans="1:10" ht="24" customHeight="1">
      <c r="A274" s="44"/>
      <c r="B274" s="51" t="s">
        <v>665</v>
      </c>
      <c r="C274" s="44"/>
      <c r="D274" s="52"/>
      <c r="E274" s="52"/>
      <c r="F274" s="52"/>
      <c r="G274" s="52"/>
      <c r="H274" s="52"/>
      <c r="I274" s="52"/>
      <c r="J274" s="52"/>
    </row>
    <row r="275" spans="1:10" ht="24" customHeight="1">
      <c r="A275" s="14">
        <v>41</v>
      </c>
      <c r="B275" s="136" t="s">
        <v>666</v>
      </c>
      <c r="C275" s="14" t="s">
        <v>115</v>
      </c>
      <c r="D275" s="138">
        <v>0</v>
      </c>
      <c r="E275" s="138">
        <v>0</v>
      </c>
      <c r="F275" s="138">
        <v>0</v>
      </c>
      <c r="G275" s="138">
        <v>0</v>
      </c>
      <c r="H275" s="138">
        <v>0</v>
      </c>
      <c r="I275" s="138">
        <v>0</v>
      </c>
      <c r="J275" s="138">
        <v>218400</v>
      </c>
    </row>
    <row r="276" ht="24.75" customHeight="1">
      <c r="C276" s="41"/>
    </row>
    <row r="277" spans="1:10" ht="24.75" customHeight="1">
      <c r="A277" s="285" t="s">
        <v>31</v>
      </c>
      <c r="B277" s="285"/>
      <c r="C277" s="285"/>
      <c r="D277" s="285"/>
      <c r="E277" s="285"/>
      <c r="F277" s="285"/>
      <c r="G277" s="285"/>
      <c r="H277" s="285"/>
      <c r="I277" s="285"/>
      <c r="J277" s="285"/>
    </row>
    <row r="278" spans="1:10" ht="24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</row>
    <row r="279" spans="1:10" ht="24.75" customHeight="1">
      <c r="A279" s="285" t="s">
        <v>524</v>
      </c>
      <c r="B279" s="285"/>
      <c r="C279" s="285"/>
      <c r="D279" s="285"/>
      <c r="E279" s="285"/>
      <c r="F279" s="285"/>
      <c r="G279" s="285"/>
      <c r="H279" s="285"/>
      <c r="I279" s="285"/>
      <c r="J279" s="285"/>
    </row>
    <row r="280" spans="1:10" ht="24.75" customHeight="1">
      <c r="A280" s="283" t="s">
        <v>354</v>
      </c>
      <c r="B280" s="283"/>
      <c r="C280" s="283"/>
      <c r="D280" s="283"/>
      <c r="E280" s="283"/>
      <c r="F280" s="283"/>
      <c r="G280" s="283"/>
      <c r="H280" s="283"/>
      <c r="I280" s="283"/>
      <c r="J280" s="283"/>
    </row>
    <row r="281" ht="24.75" customHeight="1">
      <c r="C281" s="41"/>
    </row>
    <row r="282" spans="1:3" ht="24.75" customHeight="1">
      <c r="A282" s="24" t="s">
        <v>473</v>
      </c>
      <c r="B282" s="163"/>
      <c r="C282" s="41"/>
    </row>
    <row r="283" spans="1:10" ht="24.75" customHeight="1">
      <c r="A283" s="49"/>
      <c r="B283" s="49"/>
      <c r="C283" s="21" t="s">
        <v>755</v>
      </c>
      <c r="D283" s="306" t="s">
        <v>730</v>
      </c>
      <c r="E283" s="307"/>
      <c r="F283" s="306" t="s">
        <v>705</v>
      </c>
      <c r="G283" s="322"/>
      <c r="H283" s="322"/>
      <c r="I283" s="322"/>
      <c r="J283" s="307"/>
    </row>
    <row r="284" spans="1:10" ht="24.75" customHeight="1">
      <c r="A284" s="42" t="s">
        <v>604</v>
      </c>
      <c r="B284" s="42" t="s">
        <v>789</v>
      </c>
      <c r="C284" s="42" t="s">
        <v>759</v>
      </c>
      <c r="D284" s="43" t="s">
        <v>744</v>
      </c>
      <c r="E284" s="43" t="s">
        <v>605</v>
      </c>
      <c r="F284" s="43" t="s">
        <v>606</v>
      </c>
      <c r="G284" s="43"/>
      <c r="H284" s="43"/>
      <c r="I284" s="43"/>
      <c r="J284" s="43"/>
    </row>
    <row r="285" spans="1:10" ht="24.75" customHeight="1">
      <c r="A285" s="42" t="s">
        <v>607</v>
      </c>
      <c r="B285" s="50"/>
      <c r="C285" s="42" t="s">
        <v>761</v>
      </c>
      <c r="D285" s="43" t="s">
        <v>608</v>
      </c>
      <c r="E285" s="43" t="s">
        <v>609</v>
      </c>
      <c r="F285" s="43" t="s">
        <v>610</v>
      </c>
      <c r="G285" s="43" t="s">
        <v>611</v>
      </c>
      <c r="H285" s="43" t="s">
        <v>612</v>
      </c>
      <c r="I285" s="43" t="s">
        <v>613</v>
      </c>
      <c r="J285" s="43" t="s">
        <v>614</v>
      </c>
    </row>
    <row r="286" spans="1:10" ht="24.75" customHeight="1">
      <c r="A286" s="50"/>
      <c r="B286" s="50"/>
      <c r="C286" s="42"/>
      <c r="D286" s="43" t="s">
        <v>615</v>
      </c>
      <c r="E286" s="43" t="s">
        <v>616</v>
      </c>
      <c r="F286" s="43" t="s">
        <v>617</v>
      </c>
      <c r="G286" s="43"/>
      <c r="H286" s="43"/>
      <c r="I286" s="43"/>
      <c r="J286" s="43"/>
    </row>
    <row r="287" spans="1:10" ht="24" customHeight="1">
      <c r="A287" s="14">
        <v>42</v>
      </c>
      <c r="B287" s="136" t="s">
        <v>668</v>
      </c>
      <c r="C287" s="14" t="s">
        <v>19</v>
      </c>
      <c r="D287" s="138">
        <v>593539.19</v>
      </c>
      <c r="E287" s="138">
        <v>9480</v>
      </c>
      <c r="F287" s="138">
        <v>0</v>
      </c>
      <c r="G287" s="138">
        <v>54542.01</v>
      </c>
      <c r="H287" s="138">
        <v>0</v>
      </c>
      <c r="I287" s="138">
        <v>0</v>
      </c>
      <c r="J287" s="138">
        <v>0</v>
      </c>
    </row>
    <row r="288" spans="1:10" ht="24" customHeight="1">
      <c r="A288" s="14">
        <v>43</v>
      </c>
      <c r="B288" s="136" t="s">
        <v>669</v>
      </c>
      <c r="C288" s="14" t="s">
        <v>115</v>
      </c>
      <c r="D288" s="138">
        <v>2428443.53</v>
      </c>
      <c r="E288" s="138">
        <v>0</v>
      </c>
      <c r="F288" s="138">
        <v>0</v>
      </c>
      <c r="G288" s="138">
        <v>2095876.21</v>
      </c>
      <c r="H288" s="138">
        <v>30828.42</v>
      </c>
      <c r="I288" s="138">
        <v>0</v>
      </c>
      <c r="J288" s="138">
        <v>6275580.14</v>
      </c>
    </row>
    <row r="289" spans="1:10" ht="24" customHeight="1">
      <c r="A289" s="14">
        <v>44</v>
      </c>
      <c r="B289" s="136" t="s">
        <v>670</v>
      </c>
      <c r="C289" s="14" t="s">
        <v>115</v>
      </c>
      <c r="D289" s="138">
        <v>1080188.09</v>
      </c>
      <c r="E289" s="138">
        <v>0</v>
      </c>
      <c r="F289" s="138">
        <v>0</v>
      </c>
      <c r="G289" s="138">
        <v>961658.94</v>
      </c>
      <c r="H289" s="138">
        <v>30808.22</v>
      </c>
      <c r="I289" s="138">
        <v>0</v>
      </c>
      <c r="J289" s="138">
        <v>3960962.25</v>
      </c>
    </row>
    <row r="290" spans="1:10" ht="24" customHeight="1">
      <c r="A290" s="14">
        <v>45</v>
      </c>
      <c r="B290" s="136" t="s">
        <v>671</v>
      </c>
      <c r="C290" s="14" t="s">
        <v>19</v>
      </c>
      <c r="D290" s="138">
        <v>0</v>
      </c>
      <c r="E290" s="138">
        <v>0</v>
      </c>
      <c r="F290" s="138">
        <v>0</v>
      </c>
      <c r="G290" s="138">
        <v>0</v>
      </c>
      <c r="H290" s="138">
        <v>0</v>
      </c>
      <c r="I290" s="138">
        <v>0</v>
      </c>
      <c r="J290" s="138">
        <v>103454.88</v>
      </c>
    </row>
    <row r="291" spans="1:10" ht="24" customHeight="1">
      <c r="A291" s="14">
        <v>46</v>
      </c>
      <c r="B291" s="136" t="s">
        <v>672</v>
      </c>
      <c r="C291" s="14" t="s">
        <v>116</v>
      </c>
      <c r="D291" s="138">
        <v>4760.27</v>
      </c>
      <c r="E291" s="138">
        <v>12470648.53</v>
      </c>
      <c r="F291" s="138">
        <v>0</v>
      </c>
      <c r="G291" s="138">
        <v>0</v>
      </c>
      <c r="H291" s="138">
        <v>14273.28</v>
      </c>
      <c r="I291" s="138">
        <v>0</v>
      </c>
      <c r="J291" s="138">
        <v>9730977.5</v>
      </c>
    </row>
    <row r="292" spans="1:10" ht="24" customHeight="1">
      <c r="A292" s="14">
        <v>47</v>
      </c>
      <c r="B292" s="136" t="s">
        <v>673</v>
      </c>
      <c r="C292" s="14" t="s">
        <v>115</v>
      </c>
      <c r="D292" s="138">
        <v>2420050.17</v>
      </c>
      <c r="E292" s="138">
        <v>12129543.81</v>
      </c>
      <c r="F292" s="138">
        <v>0</v>
      </c>
      <c r="G292" s="138">
        <v>828000.5</v>
      </c>
      <c r="H292" s="138">
        <v>225194.89</v>
      </c>
      <c r="I292" s="138">
        <v>35043374.84</v>
      </c>
      <c r="J292" s="138">
        <v>9637214.99</v>
      </c>
    </row>
    <row r="293" spans="1:10" ht="24" customHeight="1">
      <c r="A293" s="14">
        <v>48</v>
      </c>
      <c r="B293" s="136" t="s">
        <v>674</v>
      </c>
      <c r="C293" s="14" t="s">
        <v>115</v>
      </c>
      <c r="D293" s="138">
        <v>2137190.8</v>
      </c>
      <c r="E293" s="138">
        <v>0</v>
      </c>
      <c r="F293" s="138">
        <v>0</v>
      </c>
      <c r="G293" s="138">
        <v>1968578.39</v>
      </c>
      <c r="H293" s="138">
        <v>808.22</v>
      </c>
      <c r="I293" s="138">
        <v>0</v>
      </c>
      <c r="J293" s="138">
        <v>9505004.67</v>
      </c>
    </row>
    <row r="294" spans="1:10" ht="24" customHeight="1">
      <c r="A294" s="14">
        <v>49</v>
      </c>
      <c r="B294" s="136" t="s">
        <v>675</v>
      </c>
      <c r="C294" s="14" t="s">
        <v>115</v>
      </c>
      <c r="D294" s="138">
        <v>4442942.25</v>
      </c>
      <c r="E294" s="138">
        <v>0</v>
      </c>
      <c r="F294" s="138">
        <v>0</v>
      </c>
      <c r="G294" s="138">
        <v>1976016.53</v>
      </c>
      <c r="H294" s="138">
        <v>27479.17</v>
      </c>
      <c r="I294" s="138">
        <v>0</v>
      </c>
      <c r="J294" s="138">
        <v>5545920.56</v>
      </c>
    </row>
    <row r="295" spans="1:10" ht="24" customHeight="1">
      <c r="A295" s="14">
        <v>50</v>
      </c>
      <c r="B295" s="136" t="s">
        <v>676</v>
      </c>
      <c r="C295" s="14" t="s">
        <v>710</v>
      </c>
      <c r="D295" s="138">
        <v>4094386.76</v>
      </c>
      <c r="E295" s="138">
        <v>0</v>
      </c>
      <c r="F295" s="138">
        <v>0</v>
      </c>
      <c r="G295" s="138">
        <v>9343078.43</v>
      </c>
      <c r="H295" s="138">
        <v>54892.05</v>
      </c>
      <c r="I295" s="138">
        <v>0</v>
      </c>
      <c r="J295" s="138">
        <v>8989592.61</v>
      </c>
    </row>
    <row r="296" spans="1:10" ht="24" customHeight="1">
      <c r="A296" s="14">
        <v>51</v>
      </c>
      <c r="B296" s="136" t="s">
        <v>677</v>
      </c>
      <c r="C296" s="14" t="s">
        <v>116</v>
      </c>
      <c r="D296" s="138">
        <v>23356.16</v>
      </c>
      <c r="E296" s="138">
        <v>6584.92</v>
      </c>
      <c r="F296" s="138">
        <v>0</v>
      </c>
      <c r="G296" s="138">
        <v>0</v>
      </c>
      <c r="H296" s="138">
        <v>65725.05</v>
      </c>
      <c r="I296" s="138">
        <v>0</v>
      </c>
      <c r="J296" s="138">
        <v>241507.44</v>
      </c>
    </row>
    <row r="297" spans="1:10" ht="24" customHeight="1">
      <c r="A297" s="14">
        <v>52</v>
      </c>
      <c r="B297" s="136" t="s">
        <v>678</v>
      </c>
      <c r="C297" s="14" t="s">
        <v>115</v>
      </c>
      <c r="D297" s="138">
        <v>143380.52</v>
      </c>
      <c r="E297" s="138">
        <v>21601042.02</v>
      </c>
      <c r="F297" s="138">
        <v>0</v>
      </c>
      <c r="G297" s="138">
        <v>0</v>
      </c>
      <c r="H297" s="138">
        <v>327619.96</v>
      </c>
      <c r="I297" s="138">
        <v>9915198.81</v>
      </c>
      <c r="J297" s="138">
        <v>0</v>
      </c>
    </row>
    <row r="298" spans="1:10" ht="24" customHeight="1">
      <c r="A298" s="14">
        <v>53</v>
      </c>
      <c r="B298" s="136" t="s">
        <v>679</v>
      </c>
      <c r="C298" s="14" t="s">
        <v>19</v>
      </c>
      <c r="D298" s="138">
        <v>0</v>
      </c>
      <c r="E298" s="138">
        <v>20430208.07</v>
      </c>
      <c r="F298" s="138">
        <v>2458142.5</v>
      </c>
      <c r="G298" s="138">
        <v>0</v>
      </c>
      <c r="H298" s="138">
        <v>12094.69</v>
      </c>
      <c r="I298" s="138">
        <v>0</v>
      </c>
      <c r="J298" s="138">
        <v>10073911.94</v>
      </c>
    </row>
    <row r="299" ht="24.75" customHeight="1">
      <c r="C299" s="41"/>
    </row>
    <row r="300" spans="1:10" ht="24.75" customHeight="1">
      <c r="A300" s="285" t="s">
        <v>31</v>
      </c>
      <c r="B300" s="285"/>
      <c r="C300" s="285"/>
      <c r="D300" s="285"/>
      <c r="E300" s="285"/>
      <c r="F300" s="285"/>
      <c r="G300" s="285"/>
      <c r="H300" s="285"/>
      <c r="I300" s="285"/>
      <c r="J300" s="285"/>
    </row>
    <row r="301" spans="1:10" ht="24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</row>
    <row r="302" spans="1:10" ht="24.75" customHeight="1">
      <c r="A302" s="285" t="s">
        <v>524</v>
      </c>
      <c r="B302" s="285"/>
      <c r="C302" s="285"/>
      <c r="D302" s="285"/>
      <c r="E302" s="285"/>
      <c r="F302" s="285"/>
      <c r="G302" s="285"/>
      <c r="H302" s="285"/>
      <c r="I302" s="285"/>
      <c r="J302" s="285"/>
    </row>
    <row r="303" spans="1:10" ht="24.75" customHeight="1">
      <c r="A303" s="283" t="s">
        <v>355</v>
      </c>
      <c r="B303" s="283"/>
      <c r="C303" s="283"/>
      <c r="D303" s="283"/>
      <c r="E303" s="283"/>
      <c r="F303" s="283"/>
      <c r="G303" s="283"/>
      <c r="H303" s="283"/>
      <c r="I303" s="283"/>
      <c r="J303" s="283"/>
    </row>
    <row r="304" ht="24.75" customHeight="1">
      <c r="C304" s="41"/>
    </row>
    <row r="305" spans="1:3" ht="24.75" customHeight="1">
      <c r="A305" s="24" t="s">
        <v>473</v>
      </c>
      <c r="B305" s="163"/>
      <c r="C305" s="41"/>
    </row>
    <row r="306" spans="1:10" ht="24.75" customHeight="1">
      <c r="A306" s="49"/>
      <c r="B306" s="49"/>
      <c r="C306" s="21" t="s">
        <v>755</v>
      </c>
      <c r="D306" s="306" t="s">
        <v>730</v>
      </c>
      <c r="E306" s="307"/>
      <c r="F306" s="306" t="s">
        <v>705</v>
      </c>
      <c r="G306" s="322"/>
      <c r="H306" s="322"/>
      <c r="I306" s="322"/>
      <c r="J306" s="307"/>
    </row>
    <row r="307" spans="1:10" ht="24.75" customHeight="1">
      <c r="A307" s="42" t="s">
        <v>604</v>
      </c>
      <c r="B307" s="42" t="s">
        <v>789</v>
      </c>
      <c r="C307" s="42" t="s">
        <v>759</v>
      </c>
      <c r="D307" s="43" t="s">
        <v>744</v>
      </c>
      <c r="E307" s="43" t="s">
        <v>605</v>
      </c>
      <c r="F307" s="43" t="s">
        <v>606</v>
      </c>
      <c r="G307" s="43"/>
      <c r="H307" s="43"/>
      <c r="I307" s="43"/>
      <c r="J307" s="43"/>
    </row>
    <row r="308" spans="1:10" ht="24.75" customHeight="1">
      <c r="A308" s="42" t="s">
        <v>607</v>
      </c>
      <c r="B308" s="50"/>
      <c r="C308" s="42" t="s">
        <v>761</v>
      </c>
      <c r="D308" s="43" t="s">
        <v>608</v>
      </c>
      <c r="E308" s="43" t="s">
        <v>609</v>
      </c>
      <c r="F308" s="43" t="s">
        <v>610</v>
      </c>
      <c r="G308" s="43" t="s">
        <v>611</v>
      </c>
      <c r="H308" s="43" t="s">
        <v>612</v>
      </c>
      <c r="I308" s="43" t="s">
        <v>613</v>
      </c>
      <c r="J308" s="43" t="s">
        <v>614</v>
      </c>
    </row>
    <row r="309" spans="1:10" ht="24.75" customHeight="1">
      <c r="A309" s="50"/>
      <c r="B309" s="50"/>
      <c r="C309" s="42"/>
      <c r="D309" s="43" t="s">
        <v>615</v>
      </c>
      <c r="E309" s="43" t="s">
        <v>616</v>
      </c>
      <c r="F309" s="43" t="s">
        <v>617</v>
      </c>
      <c r="G309" s="43"/>
      <c r="H309" s="43"/>
      <c r="I309" s="43"/>
      <c r="J309" s="43"/>
    </row>
    <row r="310" spans="1:10" ht="24.75" customHeight="1">
      <c r="A310" s="14">
        <v>54</v>
      </c>
      <c r="B310" s="136" t="s">
        <v>680</v>
      </c>
      <c r="C310" s="14" t="s">
        <v>19</v>
      </c>
      <c r="D310" s="138">
        <v>4450.28</v>
      </c>
      <c r="E310" s="138">
        <v>0</v>
      </c>
      <c r="F310" s="138">
        <v>0</v>
      </c>
      <c r="G310" s="138">
        <v>0</v>
      </c>
      <c r="H310" s="138">
        <v>88570.41</v>
      </c>
      <c r="I310" s="138">
        <v>0</v>
      </c>
      <c r="J310" s="138">
        <v>0</v>
      </c>
    </row>
    <row r="311" spans="1:10" ht="24.75" customHeight="1">
      <c r="A311" s="14">
        <v>55</v>
      </c>
      <c r="B311" s="136" t="s">
        <v>681</v>
      </c>
      <c r="C311" s="14" t="s">
        <v>19</v>
      </c>
      <c r="D311" s="138">
        <v>0</v>
      </c>
      <c r="E311" s="138">
        <v>141876.67</v>
      </c>
      <c r="F311" s="138">
        <v>0</v>
      </c>
      <c r="G311" s="138">
        <v>0</v>
      </c>
      <c r="H311" s="138">
        <v>169323</v>
      </c>
      <c r="I311" s="138">
        <v>544917.13</v>
      </c>
      <c r="J311" s="138">
        <v>0</v>
      </c>
    </row>
    <row r="312" spans="1:10" ht="24.75" customHeight="1">
      <c r="A312" s="14">
        <v>56</v>
      </c>
      <c r="B312" s="136" t="s">
        <v>682</v>
      </c>
      <c r="C312" s="14" t="s">
        <v>777</v>
      </c>
      <c r="D312" s="138">
        <v>0</v>
      </c>
      <c r="E312" s="138">
        <v>3727376.14</v>
      </c>
      <c r="F312" s="138">
        <v>0</v>
      </c>
      <c r="G312" s="138">
        <v>0</v>
      </c>
      <c r="H312" s="138">
        <v>1672036.66</v>
      </c>
      <c r="I312" s="138">
        <v>31867650.01</v>
      </c>
      <c r="J312" s="138">
        <v>0</v>
      </c>
    </row>
    <row r="313" spans="1:10" ht="24.75" customHeight="1">
      <c r="A313" s="14">
        <v>57</v>
      </c>
      <c r="B313" s="136" t="s">
        <v>683</v>
      </c>
      <c r="C313" s="14" t="s">
        <v>765</v>
      </c>
      <c r="D313" s="138">
        <v>0</v>
      </c>
      <c r="E313" s="138">
        <v>0</v>
      </c>
      <c r="F313" s="138">
        <v>0</v>
      </c>
      <c r="G313" s="138">
        <v>0</v>
      </c>
      <c r="H313" s="138">
        <v>59178.08</v>
      </c>
      <c r="I313" s="138">
        <v>0</v>
      </c>
      <c r="J313" s="138">
        <v>0</v>
      </c>
    </row>
    <row r="314" spans="1:10" ht="24.75" customHeight="1">
      <c r="A314" s="14">
        <v>58</v>
      </c>
      <c r="B314" s="136" t="s">
        <v>684</v>
      </c>
      <c r="C314" s="14" t="s">
        <v>19</v>
      </c>
      <c r="D314" s="138">
        <v>947898.05</v>
      </c>
      <c r="E314" s="138">
        <v>30409303.29</v>
      </c>
      <c r="F314" s="138">
        <v>0</v>
      </c>
      <c r="G314" s="138">
        <v>213505</v>
      </c>
      <c r="H314" s="138">
        <v>1028917.13</v>
      </c>
      <c r="I314" s="138">
        <v>100423221.28</v>
      </c>
      <c r="J314" s="138">
        <v>222363.53</v>
      </c>
    </row>
    <row r="315" spans="1:10" ht="24.75" customHeight="1">
      <c r="A315" s="14">
        <v>59</v>
      </c>
      <c r="B315" s="136" t="s">
        <v>685</v>
      </c>
      <c r="C315" s="14" t="s">
        <v>19</v>
      </c>
      <c r="D315" s="138">
        <v>146574.6</v>
      </c>
      <c r="E315" s="138">
        <v>36000</v>
      </c>
      <c r="F315" s="138">
        <v>0</v>
      </c>
      <c r="G315" s="138">
        <v>580903.76</v>
      </c>
      <c r="H315" s="138">
        <v>0</v>
      </c>
      <c r="I315" s="138">
        <v>0</v>
      </c>
      <c r="J315" s="138">
        <v>0</v>
      </c>
    </row>
    <row r="316" spans="1:10" ht="24.75" customHeight="1">
      <c r="A316" s="14">
        <v>60</v>
      </c>
      <c r="B316" s="136" t="s">
        <v>686</v>
      </c>
      <c r="C316" s="14" t="s">
        <v>765</v>
      </c>
      <c r="D316" s="138">
        <v>575404.17</v>
      </c>
      <c r="E316" s="138">
        <v>0</v>
      </c>
      <c r="F316" s="138">
        <v>0</v>
      </c>
      <c r="G316" s="138">
        <v>0</v>
      </c>
      <c r="H316" s="138">
        <v>456119.98</v>
      </c>
      <c r="I316" s="138">
        <v>0</v>
      </c>
      <c r="J316" s="138">
        <v>0</v>
      </c>
    </row>
    <row r="317" spans="1:10" ht="24.75" customHeight="1">
      <c r="A317" s="14">
        <v>61</v>
      </c>
      <c r="B317" s="136" t="s">
        <v>688</v>
      </c>
      <c r="C317" s="14" t="s">
        <v>19</v>
      </c>
      <c r="D317" s="138">
        <v>0</v>
      </c>
      <c r="E317" s="138">
        <v>4318.4</v>
      </c>
      <c r="F317" s="138">
        <v>0</v>
      </c>
      <c r="G317" s="138">
        <v>0</v>
      </c>
      <c r="H317" s="138">
        <v>0</v>
      </c>
      <c r="I317" s="138">
        <v>47149.99</v>
      </c>
      <c r="J317" s="138">
        <v>4660</v>
      </c>
    </row>
    <row r="318" spans="1:10" ht="24.75" customHeight="1">
      <c r="A318" s="21">
        <v>62</v>
      </c>
      <c r="B318" s="49" t="s">
        <v>689</v>
      </c>
      <c r="C318" s="21" t="s">
        <v>19</v>
      </c>
      <c r="D318" s="61">
        <v>30204.54</v>
      </c>
      <c r="E318" s="61">
        <v>0</v>
      </c>
      <c r="F318" s="61">
        <v>0</v>
      </c>
      <c r="G318" s="61">
        <v>-28745.1</v>
      </c>
      <c r="H318" s="61">
        <v>325623.57</v>
      </c>
      <c r="I318" s="61">
        <v>0</v>
      </c>
      <c r="J318" s="61">
        <v>0</v>
      </c>
    </row>
    <row r="319" spans="1:10" ht="24.75" customHeight="1">
      <c r="A319" s="44"/>
      <c r="B319" s="51" t="s">
        <v>690</v>
      </c>
      <c r="C319" s="44"/>
      <c r="D319" s="52"/>
      <c r="E319" s="52"/>
      <c r="F319" s="52"/>
      <c r="G319" s="52"/>
      <c r="H319" s="52"/>
      <c r="I319" s="52"/>
      <c r="J319" s="52"/>
    </row>
    <row r="320" spans="1:10" ht="24.75" customHeight="1">
      <c r="A320" s="14">
        <v>63</v>
      </c>
      <c r="B320" s="136" t="s">
        <v>691</v>
      </c>
      <c r="C320" s="14" t="s">
        <v>765</v>
      </c>
      <c r="D320" s="138">
        <v>0</v>
      </c>
      <c r="E320" s="138">
        <v>0</v>
      </c>
      <c r="F320" s="138">
        <v>0</v>
      </c>
      <c r="G320" s="138">
        <v>0</v>
      </c>
      <c r="H320" s="138">
        <v>186428.51</v>
      </c>
      <c r="I320" s="138">
        <v>0</v>
      </c>
      <c r="J320" s="138">
        <v>0</v>
      </c>
    </row>
    <row r="321" spans="1:10" ht="24.75" customHeight="1">
      <c r="A321" s="14">
        <v>64</v>
      </c>
      <c r="B321" s="136" t="s">
        <v>692</v>
      </c>
      <c r="C321" s="14" t="s">
        <v>19</v>
      </c>
      <c r="D321" s="138">
        <v>218508.18</v>
      </c>
      <c r="E321" s="138">
        <v>12169219.74</v>
      </c>
      <c r="F321" s="138">
        <v>0</v>
      </c>
      <c r="G321" s="138">
        <v>0</v>
      </c>
      <c r="H321" s="138">
        <v>13962.59</v>
      </c>
      <c r="I321" s="138">
        <v>9201071.39</v>
      </c>
      <c r="J321" s="138">
        <v>0</v>
      </c>
    </row>
    <row r="322" ht="24.75" customHeight="1">
      <c r="C322" s="41"/>
    </row>
    <row r="323" spans="1:10" ht="24.75" customHeight="1">
      <c r="A323" s="285" t="s">
        <v>31</v>
      </c>
      <c r="B323" s="285"/>
      <c r="C323" s="285"/>
      <c r="D323" s="285"/>
      <c r="E323" s="285"/>
      <c r="F323" s="285"/>
      <c r="G323" s="285"/>
      <c r="H323" s="285"/>
      <c r="I323" s="285"/>
      <c r="J323" s="285"/>
    </row>
    <row r="324" spans="1:10" ht="24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</row>
    <row r="325" spans="1:10" ht="24.75" customHeight="1">
      <c r="A325" s="285" t="s">
        <v>524</v>
      </c>
      <c r="B325" s="285"/>
      <c r="C325" s="285"/>
      <c r="D325" s="285"/>
      <c r="E325" s="285"/>
      <c r="F325" s="285"/>
      <c r="G325" s="285"/>
      <c r="H325" s="285"/>
      <c r="I325" s="285"/>
      <c r="J325" s="285"/>
    </row>
    <row r="326" spans="1:10" ht="24.75" customHeight="1">
      <c r="A326" s="283" t="s">
        <v>356</v>
      </c>
      <c r="B326" s="283"/>
      <c r="C326" s="283"/>
      <c r="D326" s="283"/>
      <c r="E326" s="283"/>
      <c r="F326" s="283"/>
      <c r="G326" s="283"/>
      <c r="H326" s="283"/>
      <c r="I326" s="283"/>
      <c r="J326" s="283"/>
    </row>
    <row r="327" ht="24.75" customHeight="1">
      <c r="C327" s="41"/>
    </row>
    <row r="328" spans="1:3" ht="24.75" customHeight="1">
      <c r="A328" s="24" t="s">
        <v>473</v>
      </c>
      <c r="B328" s="163"/>
      <c r="C328" s="41"/>
    </row>
    <row r="329" spans="1:10" ht="24.75" customHeight="1">
      <c r="A329" s="49"/>
      <c r="B329" s="49"/>
      <c r="C329" s="21" t="s">
        <v>755</v>
      </c>
      <c r="D329" s="306" t="s">
        <v>730</v>
      </c>
      <c r="E329" s="307"/>
      <c r="F329" s="306" t="s">
        <v>705</v>
      </c>
      <c r="G329" s="322"/>
      <c r="H329" s="322"/>
      <c r="I329" s="322"/>
      <c r="J329" s="307"/>
    </row>
    <row r="330" spans="1:10" ht="24.75" customHeight="1">
      <c r="A330" s="42" t="s">
        <v>604</v>
      </c>
      <c r="B330" s="42" t="s">
        <v>789</v>
      </c>
      <c r="C330" s="42" t="s">
        <v>759</v>
      </c>
      <c r="D330" s="43" t="s">
        <v>744</v>
      </c>
      <c r="E330" s="43" t="s">
        <v>605</v>
      </c>
      <c r="F330" s="43" t="s">
        <v>606</v>
      </c>
      <c r="G330" s="43"/>
      <c r="H330" s="43"/>
      <c r="I330" s="43"/>
      <c r="J330" s="43"/>
    </row>
    <row r="331" spans="1:10" ht="24.75" customHeight="1">
      <c r="A331" s="42" t="s">
        <v>607</v>
      </c>
      <c r="B331" s="50"/>
      <c r="C331" s="42" t="s">
        <v>761</v>
      </c>
      <c r="D331" s="43" t="s">
        <v>608</v>
      </c>
      <c r="E331" s="43" t="s">
        <v>609</v>
      </c>
      <c r="F331" s="43" t="s">
        <v>610</v>
      </c>
      <c r="G331" s="43" t="s">
        <v>611</v>
      </c>
      <c r="H331" s="43" t="s">
        <v>612</v>
      </c>
      <c r="I331" s="43" t="s">
        <v>613</v>
      </c>
      <c r="J331" s="43" t="s">
        <v>614</v>
      </c>
    </row>
    <row r="332" spans="1:10" ht="24.75" customHeight="1">
      <c r="A332" s="50"/>
      <c r="B332" s="50"/>
      <c r="C332" s="42"/>
      <c r="D332" s="43" t="s">
        <v>615</v>
      </c>
      <c r="E332" s="43" t="s">
        <v>616</v>
      </c>
      <c r="F332" s="43" t="s">
        <v>617</v>
      </c>
      <c r="G332" s="43"/>
      <c r="H332" s="43"/>
      <c r="I332" s="43"/>
      <c r="J332" s="43"/>
    </row>
    <row r="333" spans="1:10" ht="24" customHeight="1">
      <c r="A333" s="21">
        <v>65</v>
      </c>
      <c r="B333" s="49" t="s">
        <v>693</v>
      </c>
      <c r="C333" s="21" t="s">
        <v>115</v>
      </c>
      <c r="D333" s="61">
        <v>53275.17</v>
      </c>
      <c r="E333" s="61">
        <v>12557.52</v>
      </c>
      <c r="F333" s="61">
        <v>0</v>
      </c>
      <c r="G333" s="61">
        <v>3080.84</v>
      </c>
      <c r="H333" s="61">
        <v>85744.08</v>
      </c>
      <c r="I333" s="61">
        <v>26267.5</v>
      </c>
      <c r="J333" s="61">
        <v>0</v>
      </c>
    </row>
    <row r="334" spans="1:10" ht="24" customHeight="1">
      <c r="A334" s="44"/>
      <c r="B334" s="51" t="s">
        <v>694</v>
      </c>
      <c r="C334" s="44"/>
      <c r="D334" s="52"/>
      <c r="E334" s="52"/>
      <c r="F334" s="52"/>
      <c r="G334" s="52"/>
      <c r="H334" s="52"/>
      <c r="I334" s="52"/>
      <c r="J334" s="52"/>
    </row>
    <row r="335" spans="1:10" ht="24" customHeight="1">
      <c r="A335" s="14">
        <v>66</v>
      </c>
      <c r="B335" s="136" t="s">
        <v>695</v>
      </c>
      <c r="C335" s="14" t="s">
        <v>19</v>
      </c>
      <c r="D335" s="138">
        <v>0</v>
      </c>
      <c r="E335" s="138">
        <v>7426460.78</v>
      </c>
      <c r="F335" s="138">
        <v>0</v>
      </c>
      <c r="G335" s="138">
        <v>0</v>
      </c>
      <c r="H335" s="138">
        <v>0</v>
      </c>
      <c r="I335" s="138">
        <v>11627630.39</v>
      </c>
      <c r="J335" s="138">
        <v>0</v>
      </c>
    </row>
    <row r="336" spans="1:10" ht="24" customHeight="1">
      <c r="A336" s="14">
        <v>67</v>
      </c>
      <c r="B336" s="136" t="s">
        <v>711</v>
      </c>
      <c r="C336" s="14" t="s">
        <v>187</v>
      </c>
      <c r="D336" s="138">
        <v>16321.04</v>
      </c>
      <c r="E336" s="138">
        <v>4968873.58</v>
      </c>
      <c r="F336" s="138">
        <v>0</v>
      </c>
      <c r="G336" s="138">
        <v>0</v>
      </c>
      <c r="H336" s="138">
        <v>0</v>
      </c>
      <c r="I336" s="138">
        <v>5454935.13</v>
      </c>
      <c r="J336" s="138">
        <v>0</v>
      </c>
    </row>
    <row r="337" spans="1:10" ht="24" customHeight="1">
      <c r="A337" s="21">
        <v>68</v>
      </c>
      <c r="B337" s="49" t="s">
        <v>637</v>
      </c>
      <c r="C337" s="21" t="s">
        <v>19</v>
      </c>
      <c r="D337" s="61">
        <v>63097.58</v>
      </c>
      <c r="E337" s="61">
        <v>14237047.3</v>
      </c>
      <c r="F337" s="61">
        <v>0</v>
      </c>
      <c r="G337" s="61">
        <v>0</v>
      </c>
      <c r="H337" s="61">
        <v>25750.82</v>
      </c>
      <c r="I337" s="61">
        <v>17841757.43</v>
      </c>
      <c r="J337" s="61">
        <v>0</v>
      </c>
    </row>
    <row r="338" spans="1:10" ht="24" customHeight="1">
      <c r="A338" s="44"/>
      <c r="B338" s="51" t="s">
        <v>696</v>
      </c>
      <c r="C338" s="44"/>
      <c r="D338" s="52"/>
      <c r="E338" s="52"/>
      <c r="F338" s="52"/>
      <c r="G338" s="52"/>
      <c r="H338" s="52"/>
      <c r="I338" s="52"/>
      <c r="J338" s="52"/>
    </row>
    <row r="339" spans="1:10" ht="24" customHeight="1">
      <c r="A339" s="14">
        <v>69</v>
      </c>
      <c r="B339" s="136" t="s">
        <v>714</v>
      </c>
      <c r="C339" s="14" t="s">
        <v>19</v>
      </c>
      <c r="D339" s="138">
        <v>247170</v>
      </c>
      <c r="E339" s="138">
        <v>0</v>
      </c>
      <c r="F339" s="138">
        <v>0</v>
      </c>
      <c r="G339" s="138">
        <v>0</v>
      </c>
      <c r="H339" s="138">
        <v>0</v>
      </c>
      <c r="I339" s="138">
        <v>0</v>
      </c>
      <c r="J339" s="138">
        <v>0</v>
      </c>
    </row>
    <row r="340" spans="1:10" ht="24" customHeight="1">
      <c r="A340" s="14">
        <v>70</v>
      </c>
      <c r="B340" s="136" t="s">
        <v>698</v>
      </c>
      <c r="C340" s="14" t="s">
        <v>115</v>
      </c>
      <c r="D340" s="138">
        <v>5001025.7</v>
      </c>
      <c r="E340" s="138">
        <v>0</v>
      </c>
      <c r="F340" s="138">
        <v>0</v>
      </c>
      <c r="G340" s="138">
        <v>7658886.25</v>
      </c>
      <c r="H340" s="138">
        <v>0</v>
      </c>
      <c r="I340" s="138">
        <v>0</v>
      </c>
      <c r="J340" s="138">
        <v>0</v>
      </c>
    </row>
    <row r="341" spans="1:10" ht="24" customHeight="1">
      <c r="A341" s="14">
        <v>71</v>
      </c>
      <c r="B341" s="136" t="s">
        <v>699</v>
      </c>
      <c r="C341" s="14" t="s">
        <v>767</v>
      </c>
      <c r="D341" s="138">
        <v>968246.53</v>
      </c>
      <c r="E341" s="138">
        <v>0</v>
      </c>
      <c r="F341" s="138">
        <v>0</v>
      </c>
      <c r="G341" s="138">
        <v>0</v>
      </c>
      <c r="H341" s="138">
        <v>0</v>
      </c>
      <c r="I341" s="138">
        <v>0</v>
      </c>
      <c r="J341" s="138">
        <v>0</v>
      </c>
    </row>
    <row r="342" spans="1:10" ht="24" customHeight="1">
      <c r="A342" s="14">
        <v>72</v>
      </c>
      <c r="B342" s="136" t="s">
        <v>701</v>
      </c>
      <c r="C342" s="14" t="s">
        <v>767</v>
      </c>
      <c r="D342" s="138">
        <v>11984</v>
      </c>
      <c r="E342" s="138">
        <v>307370.34</v>
      </c>
      <c r="F342" s="138">
        <v>0</v>
      </c>
      <c r="G342" s="138">
        <v>29900</v>
      </c>
      <c r="H342" s="138">
        <v>134886.3</v>
      </c>
      <c r="I342" s="138">
        <v>0</v>
      </c>
      <c r="J342" s="138">
        <v>688874</v>
      </c>
    </row>
    <row r="343" spans="1:10" ht="24" customHeight="1">
      <c r="A343" s="14">
        <v>73</v>
      </c>
      <c r="B343" s="136" t="s">
        <v>630</v>
      </c>
      <c r="C343" s="14" t="s">
        <v>19</v>
      </c>
      <c r="D343" s="138">
        <v>0</v>
      </c>
      <c r="E343" s="138">
        <v>1460049.96</v>
      </c>
      <c r="F343" s="138">
        <v>0</v>
      </c>
      <c r="G343" s="138">
        <v>0</v>
      </c>
      <c r="H343" s="138">
        <v>0</v>
      </c>
      <c r="I343" s="138">
        <v>0</v>
      </c>
      <c r="J343" s="138">
        <v>0</v>
      </c>
    </row>
    <row r="344" spans="1:10" ht="24" customHeight="1">
      <c r="A344" s="14">
        <v>74</v>
      </c>
      <c r="B344" s="136" t="s">
        <v>703</v>
      </c>
      <c r="C344" s="14" t="s">
        <v>712</v>
      </c>
      <c r="D344" s="138">
        <v>189000</v>
      </c>
      <c r="E344" s="138">
        <v>0</v>
      </c>
      <c r="F344" s="138">
        <v>0</v>
      </c>
      <c r="G344" s="138">
        <v>0</v>
      </c>
      <c r="H344" s="138">
        <v>0</v>
      </c>
      <c r="I344" s="138">
        <v>0</v>
      </c>
      <c r="J344" s="138">
        <v>0</v>
      </c>
    </row>
    <row r="345" ht="24" customHeight="1">
      <c r="C345" s="41"/>
    </row>
    <row r="346" spans="1:10" ht="24" customHeight="1">
      <c r="A346" s="285" t="s">
        <v>31</v>
      </c>
      <c r="B346" s="285"/>
      <c r="C346" s="285"/>
      <c r="D346" s="285"/>
      <c r="E346" s="285"/>
      <c r="F346" s="285"/>
      <c r="G346" s="285"/>
      <c r="H346" s="285"/>
      <c r="I346" s="285"/>
      <c r="J346" s="285"/>
    </row>
    <row r="347" spans="1:10" ht="24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</row>
    <row r="348" spans="1:10" ht="24" customHeight="1">
      <c r="A348" s="285" t="s">
        <v>524</v>
      </c>
      <c r="B348" s="285"/>
      <c r="C348" s="285"/>
      <c r="D348" s="285"/>
      <c r="E348" s="285"/>
      <c r="F348" s="285"/>
      <c r="G348" s="285"/>
      <c r="H348" s="285"/>
      <c r="I348" s="285"/>
      <c r="J348" s="285"/>
    </row>
    <row r="349" spans="1:10" ht="24" customHeight="1">
      <c r="A349" s="283" t="s">
        <v>357</v>
      </c>
      <c r="B349" s="283"/>
      <c r="C349" s="283"/>
      <c r="D349" s="283"/>
      <c r="E349" s="283"/>
      <c r="F349" s="283"/>
      <c r="G349" s="283"/>
      <c r="H349" s="283"/>
      <c r="I349" s="283"/>
      <c r="J349" s="283"/>
    </row>
    <row r="350" ht="24" customHeight="1">
      <c r="C350" s="41"/>
    </row>
    <row r="351" spans="1:3" ht="24" customHeight="1">
      <c r="A351" s="24" t="s">
        <v>526</v>
      </c>
      <c r="C351" s="41"/>
    </row>
    <row r="352" spans="1:10" ht="24" customHeight="1">
      <c r="A352" s="49"/>
      <c r="B352" s="49"/>
      <c r="C352" s="21" t="s">
        <v>755</v>
      </c>
      <c r="D352" s="306" t="s">
        <v>472</v>
      </c>
      <c r="E352" s="307"/>
      <c r="F352" s="306" t="s">
        <v>705</v>
      </c>
      <c r="G352" s="322"/>
      <c r="H352" s="322"/>
      <c r="I352" s="322"/>
      <c r="J352" s="307"/>
    </row>
    <row r="353" spans="1:10" ht="24" customHeight="1">
      <c r="A353" s="42" t="s">
        <v>604</v>
      </c>
      <c r="B353" s="42" t="s">
        <v>789</v>
      </c>
      <c r="C353" s="42" t="s">
        <v>759</v>
      </c>
      <c r="D353" s="43" t="s">
        <v>744</v>
      </c>
      <c r="E353" s="43" t="s">
        <v>605</v>
      </c>
      <c r="F353" s="43" t="s">
        <v>606</v>
      </c>
      <c r="G353" s="43"/>
      <c r="H353" s="43"/>
      <c r="I353" s="43"/>
      <c r="J353" s="43"/>
    </row>
    <row r="354" spans="1:10" ht="24" customHeight="1">
      <c r="A354" s="42" t="s">
        <v>607</v>
      </c>
      <c r="B354" s="50"/>
      <c r="C354" s="42" t="s">
        <v>761</v>
      </c>
      <c r="D354" s="43" t="s">
        <v>608</v>
      </c>
      <c r="E354" s="43" t="s">
        <v>609</v>
      </c>
      <c r="F354" s="43" t="s">
        <v>610</v>
      </c>
      <c r="G354" s="43" t="s">
        <v>611</v>
      </c>
      <c r="H354" s="43" t="s">
        <v>612</v>
      </c>
      <c r="I354" s="43" t="s">
        <v>613</v>
      </c>
      <c r="J354" s="43" t="s">
        <v>614</v>
      </c>
    </row>
    <row r="355" spans="1:10" ht="24" customHeight="1">
      <c r="A355" s="50"/>
      <c r="B355" s="50"/>
      <c r="C355" s="42"/>
      <c r="D355" s="43" t="s">
        <v>615</v>
      </c>
      <c r="E355" s="43" t="s">
        <v>616</v>
      </c>
      <c r="F355" s="43" t="s">
        <v>617</v>
      </c>
      <c r="G355" s="43"/>
      <c r="H355" s="43"/>
      <c r="I355" s="43"/>
      <c r="J355" s="43"/>
    </row>
    <row r="356" spans="1:10" ht="24" customHeight="1" thickBot="1">
      <c r="A356" s="14"/>
      <c r="B356" s="137" t="s">
        <v>743</v>
      </c>
      <c r="C356" s="14"/>
      <c r="D356" s="65">
        <f aca="true" t="shared" si="1" ref="D356:J356">SUM(D193:D355)</f>
        <v>172157628.48999998</v>
      </c>
      <c r="E356" s="65">
        <f t="shared" si="1"/>
        <v>1016392220.7499999</v>
      </c>
      <c r="F356" s="65">
        <f t="shared" si="1"/>
        <v>17972667.75</v>
      </c>
      <c r="G356" s="65">
        <f t="shared" si="1"/>
        <v>124314847.52</v>
      </c>
      <c r="H356" s="65">
        <f t="shared" si="1"/>
        <v>27121849.870000005</v>
      </c>
      <c r="I356" s="65">
        <f t="shared" si="1"/>
        <v>1315244106.44</v>
      </c>
      <c r="J356" s="65">
        <f t="shared" si="1"/>
        <v>111897389.91</v>
      </c>
    </row>
    <row r="357" ht="24" customHeight="1" thickTop="1">
      <c r="C357" s="41"/>
    </row>
    <row r="358" spans="1:3" ht="24" customHeight="1">
      <c r="A358" s="24" t="s">
        <v>460</v>
      </c>
      <c r="C358" s="41"/>
    </row>
    <row r="359" spans="1:3" ht="24" customHeight="1">
      <c r="A359" s="24" t="s">
        <v>461</v>
      </c>
      <c r="C359" s="41"/>
    </row>
    <row r="360" spans="1:3" ht="24" customHeight="1">
      <c r="A360" s="24" t="s">
        <v>465</v>
      </c>
      <c r="C360" s="41"/>
    </row>
    <row r="361" spans="1:3" ht="24" customHeight="1">
      <c r="A361" s="24" t="s">
        <v>462</v>
      </c>
      <c r="C361" s="41"/>
    </row>
    <row r="362" spans="1:3" ht="24" customHeight="1">
      <c r="A362" s="24" t="s">
        <v>468</v>
      </c>
      <c r="C362" s="41"/>
    </row>
    <row r="363" spans="1:3" ht="24" customHeight="1">
      <c r="A363" s="24" t="s">
        <v>469</v>
      </c>
      <c r="C363" s="41"/>
    </row>
    <row r="364" spans="1:3" ht="24" customHeight="1">
      <c r="A364" s="24" t="s">
        <v>470</v>
      </c>
      <c r="C364" s="41"/>
    </row>
    <row r="365" spans="1:3" ht="24" customHeight="1">
      <c r="A365" s="24" t="s">
        <v>842</v>
      </c>
      <c r="C365" s="41"/>
    </row>
    <row r="366" spans="1:3" ht="24" customHeight="1">
      <c r="A366" s="24" t="s">
        <v>713</v>
      </c>
      <c r="C366" s="41"/>
    </row>
    <row r="367" spans="1:3" ht="24" customHeight="1">
      <c r="A367" s="24" t="s">
        <v>464</v>
      </c>
      <c r="C367" s="41"/>
    </row>
    <row r="368" ht="24" customHeight="1">
      <c r="C368" s="41"/>
    </row>
    <row r="369" ht="24" customHeight="1">
      <c r="C369" s="41"/>
    </row>
    <row r="370" spans="1:10" ht="24" customHeight="1">
      <c r="A370" s="285" t="s">
        <v>31</v>
      </c>
      <c r="B370" s="285"/>
      <c r="C370" s="285"/>
      <c r="D370" s="285"/>
      <c r="E370" s="285"/>
      <c r="F370" s="285"/>
      <c r="G370" s="285"/>
      <c r="H370" s="285"/>
      <c r="I370" s="285"/>
      <c r="J370" s="285"/>
    </row>
    <row r="371" spans="1:10" ht="24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</row>
    <row r="372" spans="1:10" ht="24" customHeight="1">
      <c r="A372" s="285" t="s">
        <v>524</v>
      </c>
      <c r="B372" s="285"/>
      <c r="C372" s="285"/>
      <c r="D372" s="285"/>
      <c r="E372" s="285"/>
      <c r="F372" s="285"/>
      <c r="G372" s="285"/>
      <c r="H372" s="285"/>
      <c r="I372" s="285"/>
      <c r="J372" s="285"/>
    </row>
    <row r="373" ht="24" customHeight="1">
      <c r="C373" s="41"/>
    </row>
  </sheetData>
  <mergeCells count="80">
    <mergeCell ref="D4:E4"/>
    <mergeCell ref="F4:J4"/>
    <mergeCell ref="D51:E51"/>
    <mergeCell ref="F51:J51"/>
    <mergeCell ref="A45:J45"/>
    <mergeCell ref="A47:J47"/>
    <mergeCell ref="A21:J21"/>
    <mergeCell ref="A23:J23"/>
    <mergeCell ref="A24:J24"/>
    <mergeCell ref="D27:E27"/>
    <mergeCell ref="D165:E165"/>
    <mergeCell ref="F165:J165"/>
    <mergeCell ref="A137:J137"/>
    <mergeCell ref="A138:J138"/>
    <mergeCell ref="D141:E141"/>
    <mergeCell ref="F141:J141"/>
    <mergeCell ref="A183:J183"/>
    <mergeCell ref="A185:J185"/>
    <mergeCell ref="A1:J1"/>
    <mergeCell ref="A48:J48"/>
    <mergeCell ref="A115:J115"/>
    <mergeCell ref="A162:J162"/>
    <mergeCell ref="A112:J112"/>
    <mergeCell ref="A114:J114"/>
    <mergeCell ref="A159:J159"/>
    <mergeCell ref="A161:J161"/>
    <mergeCell ref="F27:J27"/>
    <mergeCell ref="A68:J68"/>
    <mergeCell ref="A70:J70"/>
    <mergeCell ref="A71:J71"/>
    <mergeCell ref="D74:E74"/>
    <mergeCell ref="F74:J74"/>
    <mergeCell ref="A90:J90"/>
    <mergeCell ref="A92:J92"/>
    <mergeCell ref="A93:J93"/>
    <mergeCell ref="D96:E96"/>
    <mergeCell ref="F96:J96"/>
    <mergeCell ref="A135:J135"/>
    <mergeCell ref="D118:E118"/>
    <mergeCell ref="F118:J118"/>
    <mergeCell ref="A186:J186"/>
    <mergeCell ref="D189:E189"/>
    <mergeCell ref="F189:J189"/>
    <mergeCell ref="A207:J207"/>
    <mergeCell ref="A209:J209"/>
    <mergeCell ref="A210:J210"/>
    <mergeCell ref="D213:E213"/>
    <mergeCell ref="F213:J213"/>
    <mergeCell ref="A231:J231"/>
    <mergeCell ref="A233:J233"/>
    <mergeCell ref="A234:J234"/>
    <mergeCell ref="D237:E237"/>
    <mergeCell ref="F237:J237"/>
    <mergeCell ref="A254:J254"/>
    <mergeCell ref="A256:J256"/>
    <mergeCell ref="A257:J257"/>
    <mergeCell ref="D260:E260"/>
    <mergeCell ref="F260:J260"/>
    <mergeCell ref="A277:J277"/>
    <mergeCell ref="A279:J279"/>
    <mergeCell ref="A280:J280"/>
    <mergeCell ref="D283:E283"/>
    <mergeCell ref="F283:J283"/>
    <mergeCell ref="A300:J300"/>
    <mergeCell ref="A302:J302"/>
    <mergeCell ref="A303:J303"/>
    <mergeCell ref="D306:E306"/>
    <mergeCell ref="F306:J306"/>
    <mergeCell ref="A323:J323"/>
    <mergeCell ref="A325:J325"/>
    <mergeCell ref="A346:J346"/>
    <mergeCell ref="A348:J348"/>
    <mergeCell ref="A372:J372"/>
    <mergeCell ref="D329:E329"/>
    <mergeCell ref="F329:J329"/>
    <mergeCell ref="A326:J326"/>
    <mergeCell ref="A349:J349"/>
    <mergeCell ref="D352:E352"/>
    <mergeCell ref="F352:J352"/>
    <mergeCell ref="A370:J370"/>
  </mergeCells>
  <printOptions/>
  <pageMargins left="0.4330708661417323" right="0.2362204724409449" top="0.4330708661417323" bottom="0.2755905511811024" header="0.2362204724409449" footer="0.15748031496062992"/>
  <pageSetup horizontalDpi="300" verticalDpi="300" orientation="landscape" paperSize="9" r:id="rId1"/>
  <rowBreaks count="6" manualBreakCount="6">
    <brk id="47" max="255" man="1"/>
    <brk id="92" max="255" man="1"/>
    <brk id="114" max="255" man="1"/>
    <brk id="279" max="255" man="1"/>
    <brk id="302" max="255" man="1"/>
    <brk id="3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57">
      <selection activeCell="A63" sqref="A63"/>
    </sheetView>
  </sheetViews>
  <sheetFormatPr defaultColWidth="9.33203125" defaultRowHeight="21"/>
  <cols>
    <col min="1" max="1" width="34.66015625" style="24" customWidth="1"/>
    <col min="2" max="2" width="13.5" style="24" customWidth="1"/>
    <col min="3" max="3" width="12.33203125" style="24" customWidth="1"/>
    <col min="4" max="4" width="12.16015625" style="24" customWidth="1"/>
    <col min="5" max="5" width="17.83203125" style="24" customWidth="1"/>
    <col min="6" max="6" width="1.66796875" style="24" customWidth="1"/>
    <col min="7" max="7" width="17.83203125" style="24" customWidth="1"/>
    <col min="8" max="8" width="5.5" style="24" customWidth="1"/>
    <col min="9" max="16384" width="9.33203125" style="24" customWidth="1"/>
  </cols>
  <sheetData>
    <row r="1" spans="1:7" ht="25.5" customHeight="1">
      <c r="A1" s="283" t="s">
        <v>202</v>
      </c>
      <c r="B1" s="283"/>
      <c r="C1" s="283"/>
      <c r="D1" s="283"/>
      <c r="E1" s="283"/>
      <c r="F1" s="283"/>
      <c r="G1" s="283"/>
    </row>
    <row r="2" ht="25.5" customHeight="1"/>
    <row r="3" ht="25.5" customHeight="1">
      <c r="A3" s="24" t="s">
        <v>358</v>
      </c>
    </row>
    <row r="4" ht="25.5" customHeight="1">
      <c r="A4" s="24" t="s">
        <v>458</v>
      </c>
    </row>
    <row r="5" ht="25.5" customHeight="1">
      <c r="A5" s="24" t="s">
        <v>360</v>
      </c>
    </row>
    <row r="6" ht="25.5" customHeight="1">
      <c r="A6" s="24" t="s">
        <v>359</v>
      </c>
    </row>
    <row r="7" ht="25.5" customHeight="1"/>
    <row r="8" spans="1:7" ht="25.5" customHeight="1">
      <c r="A8" s="49"/>
      <c r="B8" s="21" t="s">
        <v>520</v>
      </c>
      <c r="C8" s="325" t="s">
        <v>739</v>
      </c>
      <c r="D8" s="325"/>
      <c r="E8" s="323" t="s">
        <v>521</v>
      </c>
      <c r="F8" s="323"/>
      <c r="G8" s="324"/>
    </row>
    <row r="9" spans="1:7" ht="25.5" customHeight="1">
      <c r="A9" s="42" t="s">
        <v>791</v>
      </c>
      <c r="B9" s="42" t="s">
        <v>364</v>
      </c>
      <c r="C9" s="210" t="s">
        <v>369</v>
      </c>
      <c r="D9" s="150" t="s">
        <v>368</v>
      </c>
      <c r="E9" s="212" t="s">
        <v>369</v>
      </c>
      <c r="F9" s="216"/>
      <c r="G9" s="150" t="s">
        <v>368</v>
      </c>
    </row>
    <row r="10" spans="1:7" ht="25.5" customHeight="1">
      <c r="A10" s="42"/>
      <c r="B10" s="44" t="s">
        <v>365</v>
      </c>
      <c r="C10" s="211" t="s">
        <v>366</v>
      </c>
      <c r="D10" s="211" t="s">
        <v>367</v>
      </c>
      <c r="E10" s="213" t="s">
        <v>366</v>
      </c>
      <c r="F10" s="133"/>
      <c r="G10" s="211" t="s">
        <v>367</v>
      </c>
    </row>
    <row r="11" spans="1:7" ht="25.5" customHeight="1">
      <c r="A11" s="49" t="s">
        <v>517</v>
      </c>
      <c r="B11" s="21">
        <v>0.25</v>
      </c>
      <c r="C11" s="21">
        <v>13</v>
      </c>
      <c r="D11" s="21">
        <v>15</v>
      </c>
      <c r="E11" s="214">
        <v>206.755</v>
      </c>
      <c r="F11" s="130"/>
      <c r="G11" s="124">
        <v>236.755</v>
      </c>
    </row>
    <row r="12" spans="1:7" ht="25.5" customHeight="1">
      <c r="A12" s="50" t="s">
        <v>518</v>
      </c>
      <c r="B12" s="42" t="s">
        <v>522</v>
      </c>
      <c r="C12" s="42">
        <v>16</v>
      </c>
      <c r="D12" s="42">
        <v>16</v>
      </c>
      <c r="E12" s="215">
        <v>345.065</v>
      </c>
      <c r="F12" s="131"/>
      <c r="G12" s="125">
        <v>344.537</v>
      </c>
    </row>
    <row r="13" spans="1:7" ht="25.5" customHeight="1">
      <c r="A13" s="50" t="s">
        <v>519</v>
      </c>
      <c r="B13" s="42" t="s">
        <v>522</v>
      </c>
      <c r="C13" s="42">
        <v>1</v>
      </c>
      <c r="D13" s="42">
        <v>1</v>
      </c>
      <c r="E13" s="215">
        <v>65</v>
      </c>
      <c r="F13" s="217"/>
      <c r="G13" s="125">
        <v>90</v>
      </c>
    </row>
    <row r="14" spans="1:7" ht="25.5" customHeight="1" thickBot="1">
      <c r="A14" s="136" t="s">
        <v>523</v>
      </c>
      <c r="B14" s="126"/>
      <c r="C14" s="128">
        <v>30</v>
      </c>
      <c r="D14" s="128">
        <v>32</v>
      </c>
      <c r="E14" s="218">
        <v>616.82</v>
      </c>
      <c r="F14" s="132"/>
      <c r="G14" s="127">
        <v>671.292</v>
      </c>
    </row>
    <row r="15" spans="5:7" ht="25.5" customHeight="1" thickTop="1">
      <c r="E15" s="23"/>
      <c r="F15" s="23"/>
      <c r="G15" s="23"/>
    </row>
    <row r="16" spans="1:7" ht="25.5" customHeight="1">
      <c r="A16" s="24" t="s">
        <v>361</v>
      </c>
      <c r="E16" s="23"/>
      <c r="F16" s="23"/>
      <c r="G16" s="23"/>
    </row>
    <row r="17" ht="25.5" customHeight="1">
      <c r="A17" s="24" t="s">
        <v>363</v>
      </c>
    </row>
    <row r="18" ht="25.5" customHeight="1">
      <c r="A18" s="24" t="s">
        <v>362</v>
      </c>
    </row>
    <row r="19" ht="25.5" customHeight="1"/>
    <row r="20" ht="25.5" customHeight="1">
      <c r="A20" s="38" t="s">
        <v>590</v>
      </c>
    </row>
    <row r="21" spans="1:7" ht="25.5" customHeight="1">
      <c r="A21" s="24" t="s">
        <v>78</v>
      </c>
      <c r="C21" s="147"/>
      <c r="D21" s="147"/>
      <c r="E21" s="70" t="s">
        <v>16</v>
      </c>
      <c r="F21" s="70"/>
      <c r="G21" s="70" t="s">
        <v>17</v>
      </c>
    </row>
    <row r="22" spans="1:7" ht="25.5" customHeight="1">
      <c r="A22" s="24" t="s">
        <v>11</v>
      </c>
      <c r="B22" s="277" t="s">
        <v>12</v>
      </c>
      <c r="C22" s="144"/>
      <c r="D22" s="148"/>
      <c r="E22" s="135">
        <v>1201669133.57</v>
      </c>
      <c r="G22" s="135">
        <v>1100137571.92</v>
      </c>
    </row>
    <row r="23" spans="1:7" ht="25.5" customHeight="1">
      <c r="A23" s="24" t="s">
        <v>13</v>
      </c>
      <c r="B23" s="277" t="s">
        <v>14</v>
      </c>
      <c r="C23" s="144"/>
      <c r="D23" s="148"/>
      <c r="E23" s="135">
        <v>972428184.95</v>
      </c>
      <c r="G23" s="135">
        <v>988145936.43</v>
      </c>
    </row>
    <row r="24" spans="1:7" ht="25.5" customHeight="1">
      <c r="A24" s="24" t="s">
        <v>13</v>
      </c>
      <c r="B24" s="277" t="s">
        <v>15</v>
      </c>
      <c r="C24" s="144"/>
      <c r="D24" s="148"/>
      <c r="E24" s="135">
        <v>1345014</v>
      </c>
      <c r="G24" s="208">
        <v>2379983</v>
      </c>
    </row>
    <row r="25" spans="1:7" ht="25.5" customHeight="1" thickBot="1">
      <c r="A25" s="24" t="s">
        <v>591</v>
      </c>
      <c r="C25" s="144"/>
      <c r="D25" s="148"/>
      <c r="E25" s="209">
        <f>SUM(E22:E24)</f>
        <v>2175442332.52</v>
      </c>
      <c r="G25" s="209">
        <f>SUM(G22:G24)</f>
        <v>2090663491.35</v>
      </c>
    </row>
    <row r="26" spans="5:7" ht="25.5" customHeight="1" thickTop="1">
      <c r="E26" s="129"/>
      <c r="F26" s="129"/>
      <c r="G26" s="129"/>
    </row>
    <row r="27" ht="25.5" customHeight="1"/>
    <row r="28" spans="1:8" ht="25.5" customHeight="1">
      <c r="A28" s="285" t="s">
        <v>31</v>
      </c>
      <c r="B28" s="285"/>
      <c r="C28" s="285"/>
      <c r="D28" s="285"/>
      <c r="E28" s="285"/>
      <c r="F28" s="285"/>
      <c r="G28" s="285"/>
      <c r="H28" s="41"/>
    </row>
    <row r="29" spans="1:8" ht="25.5" customHeight="1">
      <c r="A29" s="129"/>
      <c r="B29" s="135"/>
      <c r="C29" s="135"/>
      <c r="D29" s="135"/>
      <c r="E29" s="135"/>
      <c r="F29" s="135"/>
      <c r="G29" s="135"/>
      <c r="H29" s="135"/>
    </row>
    <row r="30" spans="1:8" ht="25.5" customHeight="1">
      <c r="A30" s="285" t="s">
        <v>396</v>
      </c>
      <c r="B30" s="285"/>
      <c r="C30" s="285"/>
      <c r="D30" s="285"/>
      <c r="E30" s="285"/>
      <c r="F30" s="285"/>
      <c r="G30" s="285"/>
      <c r="H30" s="41"/>
    </row>
    <row r="31" spans="1:8" ht="25.5" customHeight="1">
      <c r="A31" s="41"/>
      <c r="B31" s="41"/>
      <c r="C31" s="41"/>
      <c r="D31" s="41"/>
      <c r="E31" s="41"/>
      <c r="F31" s="41"/>
      <c r="G31" s="41"/>
      <c r="H31" s="41"/>
    </row>
    <row r="32" spans="1:7" ht="23.25" customHeight="1">
      <c r="A32" s="283" t="s">
        <v>370</v>
      </c>
      <c r="B32" s="283"/>
      <c r="C32" s="283"/>
      <c r="D32" s="283"/>
      <c r="E32" s="283"/>
      <c r="F32" s="283"/>
      <c r="G32" s="283"/>
    </row>
    <row r="33" ht="14.25" customHeight="1"/>
    <row r="34" ht="23.25" customHeight="1">
      <c r="A34" s="38" t="s">
        <v>592</v>
      </c>
    </row>
    <row r="35" spans="1:7" ht="23.25" customHeight="1">
      <c r="A35" s="24" t="s">
        <v>593</v>
      </c>
      <c r="G35" s="186"/>
    </row>
    <row r="36" ht="23.25" customHeight="1">
      <c r="A36" s="24" t="s">
        <v>595</v>
      </c>
    </row>
    <row r="37" ht="23.25" customHeight="1">
      <c r="A37" s="24" t="s">
        <v>594</v>
      </c>
    </row>
    <row r="38" ht="23.25" customHeight="1">
      <c r="A38" s="24" t="s">
        <v>371</v>
      </c>
    </row>
    <row r="39" ht="23.25" customHeight="1">
      <c r="A39" s="24" t="s">
        <v>372</v>
      </c>
    </row>
    <row r="40" ht="23.25" customHeight="1">
      <c r="A40" s="24" t="s">
        <v>596</v>
      </c>
    </row>
    <row r="41" ht="23.25" customHeight="1">
      <c r="A41" s="24" t="s">
        <v>374</v>
      </c>
    </row>
    <row r="42" ht="23.25" customHeight="1">
      <c r="A42" s="24" t="s">
        <v>373</v>
      </c>
    </row>
    <row r="43" ht="23.25" customHeight="1">
      <c r="A43" s="24" t="s">
        <v>597</v>
      </c>
    </row>
    <row r="44" ht="23.25" customHeight="1">
      <c r="A44" s="24" t="s">
        <v>376</v>
      </c>
    </row>
    <row r="45" ht="23.25" customHeight="1">
      <c r="A45" s="24" t="s">
        <v>377</v>
      </c>
    </row>
    <row r="46" ht="23.25" customHeight="1">
      <c r="A46" s="24" t="s">
        <v>378</v>
      </c>
    </row>
    <row r="47" ht="23.25" customHeight="1">
      <c r="A47" s="24" t="s">
        <v>375</v>
      </c>
    </row>
    <row r="48" ht="23.25" customHeight="1">
      <c r="A48" s="24" t="s">
        <v>598</v>
      </c>
    </row>
    <row r="49" ht="23.25" customHeight="1">
      <c r="A49" s="24" t="s">
        <v>599</v>
      </c>
    </row>
    <row r="50" ht="23.25" customHeight="1">
      <c r="A50" s="24" t="s">
        <v>600</v>
      </c>
    </row>
    <row r="51" ht="14.25" customHeight="1"/>
    <row r="52" ht="23.25" customHeight="1">
      <c r="A52" s="38" t="s">
        <v>601</v>
      </c>
    </row>
    <row r="53" ht="23.25" customHeight="1">
      <c r="A53" s="24" t="s">
        <v>299</v>
      </c>
    </row>
    <row r="54" ht="23.25" customHeight="1">
      <c r="A54" s="24" t="s">
        <v>300</v>
      </c>
    </row>
    <row r="55" ht="23.25" customHeight="1">
      <c r="A55" s="24" t="s">
        <v>301</v>
      </c>
    </row>
    <row r="56" ht="23.25" customHeight="1">
      <c r="A56" s="24" t="s">
        <v>304</v>
      </c>
    </row>
    <row r="57" ht="23.25" customHeight="1">
      <c r="A57" s="24" t="s">
        <v>302</v>
      </c>
    </row>
    <row r="58" ht="23.25">
      <c r="A58" s="24" t="s">
        <v>303</v>
      </c>
    </row>
    <row r="59" ht="13.5" customHeight="1"/>
    <row r="60" ht="23.25" customHeight="1">
      <c r="A60" s="38" t="s">
        <v>602</v>
      </c>
    </row>
    <row r="61" ht="23.25" customHeight="1">
      <c r="A61" s="24" t="s">
        <v>201</v>
      </c>
    </row>
    <row r="62" ht="23.25" customHeight="1">
      <c r="A62" s="24" t="s">
        <v>305</v>
      </c>
    </row>
    <row r="63" ht="23.25" customHeight="1">
      <c r="A63" s="24" t="s">
        <v>200</v>
      </c>
    </row>
    <row r="64" ht="13.5" customHeight="1"/>
    <row r="65" spans="1:7" ht="23.25" customHeight="1">
      <c r="A65" s="285" t="s">
        <v>31</v>
      </c>
      <c r="B65" s="285"/>
      <c r="C65" s="285"/>
      <c r="D65" s="285"/>
      <c r="E65" s="285"/>
      <c r="F65" s="285"/>
      <c r="G65" s="285"/>
    </row>
    <row r="66" spans="1:7" ht="23.25" customHeight="1">
      <c r="A66" s="129"/>
      <c r="B66" s="135"/>
      <c r="C66" s="135"/>
      <c r="D66" s="135"/>
      <c r="E66" s="135"/>
      <c r="F66" s="135"/>
      <c r="G66" s="135"/>
    </row>
    <row r="67" spans="1:7" ht="23.25" customHeight="1">
      <c r="A67" s="285" t="s">
        <v>396</v>
      </c>
      <c r="B67" s="285"/>
      <c r="C67" s="285"/>
      <c r="D67" s="285"/>
      <c r="E67" s="285"/>
      <c r="F67" s="285"/>
      <c r="G67" s="285"/>
    </row>
  </sheetData>
  <mergeCells count="8">
    <mergeCell ref="A67:G67"/>
    <mergeCell ref="C8:D8"/>
    <mergeCell ref="A28:G28"/>
    <mergeCell ref="A30:G30"/>
    <mergeCell ref="A1:G1"/>
    <mergeCell ref="A32:G32"/>
    <mergeCell ref="E8:G8"/>
    <mergeCell ref="A65:G65"/>
  </mergeCells>
  <printOptions/>
  <pageMargins left="0.67" right="0.2362204724409449" top="0.62" bottom="0.42" header="0.3937007874015748" footer="0.32"/>
  <pageSetup horizontalDpi="180" verticalDpi="18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21">
      <selection activeCell="B25" sqref="B25"/>
    </sheetView>
  </sheetViews>
  <sheetFormatPr defaultColWidth="9.33203125" defaultRowHeight="21"/>
  <cols>
    <col min="1" max="1" width="10.66015625" style="188" customWidth="1"/>
    <col min="2" max="2" width="11.66015625" style="188" customWidth="1"/>
    <col min="3" max="3" width="7" style="188" customWidth="1"/>
    <col min="4" max="4" width="11.83203125" style="188" customWidth="1"/>
    <col min="5" max="5" width="11.5" style="188" customWidth="1"/>
    <col min="6" max="6" width="17" style="188" customWidth="1"/>
    <col min="7" max="7" width="19" style="23" customWidth="1"/>
    <col min="8" max="8" width="5.66015625" style="188" customWidth="1"/>
    <col min="9" max="9" width="19" style="23" customWidth="1"/>
    <col min="10" max="10" width="2.5" style="188" customWidth="1"/>
    <col min="11" max="16384" width="9.33203125" style="188" customWidth="1"/>
  </cols>
  <sheetData>
    <row r="1" spans="1:9" ht="26.25" customHeight="1">
      <c r="A1" s="301" t="s">
        <v>754</v>
      </c>
      <c r="B1" s="301"/>
      <c r="C1" s="301"/>
      <c r="D1" s="301"/>
      <c r="E1" s="301"/>
      <c r="F1" s="301"/>
      <c r="G1" s="301"/>
      <c r="H1" s="301"/>
      <c r="I1" s="301"/>
    </row>
    <row r="2" ht="26.25" customHeight="1"/>
    <row r="3" spans="1:4" ht="26.25" customHeight="1">
      <c r="A3" s="189" t="s">
        <v>735</v>
      </c>
      <c r="B3" s="190"/>
      <c r="C3" s="191"/>
      <c r="D3" s="191"/>
    </row>
    <row r="4" spans="1:4" ht="26.25" customHeight="1">
      <c r="A4" s="190" t="s">
        <v>736</v>
      </c>
      <c r="B4" s="190"/>
      <c r="C4" s="191"/>
      <c r="D4" s="191"/>
    </row>
    <row r="5" spans="1:9" ht="26.25" customHeight="1">
      <c r="A5" s="190"/>
      <c r="B5" s="190"/>
      <c r="C5" s="192"/>
      <c r="D5" s="192"/>
      <c r="G5" s="164" t="s">
        <v>479</v>
      </c>
      <c r="H5" s="192" t="s">
        <v>729</v>
      </c>
      <c r="I5" s="164" t="s">
        <v>486</v>
      </c>
    </row>
    <row r="6" spans="1:9" ht="26.25" customHeight="1">
      <c r="A6" s="190"/>
      <c r="B6" s="190" t="s">
        <v>744</v>
      </c>
      <c r="C6" s="191"/>
      <c r="D6" s="191"/>
      <c r="G6" s="22">
        <v>122929932.41</v>
      </c>
      <c r="I6" s="22">
        <v>153598872.77</v>
      </c>
    </row>
    <row r="7" spans="1:9" ht="26.25" customHeight="1">
      <c r="A7" s="190"/>
      <c r="B7" s="190" t="s">
        <v>487</v>
      </c>
      <c r="C7" s="191"/>
      <c r="D7" s="191"/>
      <c r="G7" s="22">
        <v>40600.07</v>
      </c>
      <c r="I7" s="22">
        <v>2037815.56</v>
      </c>
    </row>
    <row r="8" spans="1:9" ht="26.25" customHeight="1">
      <c r="A8" s="190"/>
      <c r="C8" s="190" t="s">
        <v>743</v>
      </c>
      <c r="D8" s="193"/>
      <c r="G8" s="201">
        <f>SUM(G6:G7)</f>
        <v>122970532.47999999</v>
      </c>
      <c r="I8" s="201">
        <f>SUM(I6:I7)</f>
        <v>155636688.33</v>
      </c>
    </row>
    <row r="9" spans="1:4" ht="26.25" customHeight="1">
      <c r="A9" s="190" t="s">
        <v>738</v>
      </c>
      <c r="B9" s="190"/>
      <c r="C9" s="191"/>
      <c r="D9" s="191"/>
    </row>
    <row r="10" spans="2:9" ht="26.25" customHeight="1">
      <c r="B10" s="190" t="s">
        <v>744</v>
      </c>
      <c r="C10" s="193"/>
      <c r="D10" s="193"/>
      <c r="G10" s="22">
        <v>3508480044.39</v>
      </c>
      <c r="I10" s="22">
        <v>3473294188.06</v>
      </c>
    </row>
    <row r="11" spans="2:9" ht="26.25" customHeight="1">
      <c r="B11" s="190" t="s">
        <v>488</v>
      </c>
      <c r="C11" s="193"/>
      <c r="D11" s="193"/>
      <c r="G11" s="202">
        <v>47270764.58</v>
      </c>
      <c r="I11" s="202">
        <v>49316484.32</v>
      </c>
    </row>
    <row r="12" spans="2:9" ht="26.25" customHeight="1">
      <c r="B12" s="190" t="s">
        <v>743</v>
      </c>
      <c r="C12" s="193"/>
      <c r="D12" s="193"/>
      <c r="G12" s="22">
        <f>SUM(G10:G11)</f>
        <v>3555750808.97</v>
      </c>
      <c r="I12" s="22">
        <f>SUM(I10:I11)</f>
        <v>3522610672.38</v>
      </c>
    </row>
    <row r="13" spans="2:9" ht="26.25" customHeight="1">
      <c r="B13" s="190" t="s">
        <v>489</v>
      </c>
      <c r="C13" s="193"/>
      <c r="D13" s="193"/>
      <c r="G13" s="22">
        <v>-944214.7</v>
      </c>
      <c r="I13" s="22">
        <v>-944214.7</v>
      </c>
    </row>
    <row r="14" spans="2:9" ht="26.25" customHeight="1">
      <c r="B14" s="190" t="s">
        <v>490</v>
      </c>
      <c r="C14" s="193"/>
      <c r="D14" s="193"/>
      <c r="G14" s="202">
        <v>-124230083.55</v>
      </c>
      <c r="I14" s="202">
        <v>-124230083.55</v>
      </c>
    </row>
    <row r="15" spans="2:9" ht="26.25" customHeight="1">
      <c r="B15" s="190" t="s">
        <v>491</v>
      </c>
      <c r="C15" s="193"/>
      <c r="D15" s="193"/>
      <c r="G15" s="22">
        <f>SUM(G12:G14)</f>
        <v>3430576510.72</v>
      </c>
      <c r="I15" s="22">
        <f>SUM(I12:I14)</f>
        <v>3397436374.13</v>
      </c>
    </row>
    <row r="16" spans="2:9" ht="26.25" customHeight="1">
      <c r="B16" s="190" t="s">
        <v>487</v>
      </c>
      <c r="C16" s="193"/>
      <c r="D16" s="193"/>
      <c r="G16" s="22">
        <v>195279077.7</v>
      </c>
      <c r="I16" s="22">
        <v>227524398.26</v>
      </c>
    </row>
    <row r="17" spans="3:9" ht="26.25" customHeight="1">
      <c r="C17" s="190" t="s">
        <v>743</v>
      </c>
      <c r="D17" s="193"/>
      <c r="G17" s="201">
        <f>SUM(G15:G16)</f>
        <v>3625855588.4199996</v>
      </c>
      <c r="I17" s="201">
        <f>SUM(I15:I16)</f>
        <v>3624960772.3900003</v>
      </c>
    </row>
    <row r="18" spans="1:9" ht="26.25" customHeight="1" thickBot="1">
      <c r="A18" s="190" t="s">
        <v>492</v>
      </c>
      <c r="B18" s="190" t="s">
        <v>493</v>
      </c>
      <c r="C18" s="193"/>
      <c r="D18" s="193"/>
      <c r="G18" s="203">
        <v>3748826120.9</v>
      </c>
      <c r="I18" s="203">
        <v>3780597460.72</v>
      </c>
    </row>
    <row r="19" ht="26.25" customHeight="1" thickTop="1"/>
    <row r="20" spans="1:9" ht="26.25" customHeight="1">
      <c r="A20" s="194"/>
      <c r="B20" s="308" t="s">
        <v>739</v>
      </c>
      <c r="C20" s="308"/>
      <c r="D20" s="308"/>
      <c r="E20" s="303" t="s">
        <v>740</v>
      </c>
      <c r="F20" s="303"/>
      <c r="G20" s="303"/>
      <c r="H20" s="303"/>
      <c r="I20" s="303"/>
    </row>
    <row r="21" spans="1:9" ht="26.25" customHeight="1">
      <c r="A21" s="196" t="s">
        <v>741</v>
      </c>
      <c r="B21" s="304" t="s">
        <v>742</v>
      </c>
      <c r="C21" s="305"/>
      <c r="D21" s="194" t="s">
        <v>743</v>
      </c>
      <c r="E21" s="304" t="s">
        <v>742</v>
      </c>
      <c r="F21" s="305"/>
      <c r="G21" s="306" t="s">
        <v>743</v>
      </c>
      <c r="H21" s="307"/>
      <c r="I21" s="19" t="s">
        <v>744</v>
      </c>
    </row>
    <row r="22" spans="1:9" ht="26.25" customHeight="1">
      <c r="A22" s="197"/>
      <c r="B22" s="195" t="s">
        <v>739</v>
      </c>
      <c r="C22" s="195" t="s">
        <v>745</v>
      </c>
      <c r="D22" s="197" t="s">
        <v>739</v>
      </c>
      <c r="E22" s="195" t="s">
        <v>746</v>
      </c>
      <c r="F22" s="195" t="s">
        <v>747</v>
      </c>
      <c r="G22" s="166" t="s">
        <v>748</v>
      </c>
      <c r="H22" s="195" t="s">
        <v>745</v>
      </c>
      <c r="I22" s="45" t="s">
        <v>743</v>
      </c>
    </row>
    <row r="23" spans="1:9" ht="26.25" customHeight="1">
      <c r="A23" s="195" t="s">
        <v>749</v>
      </c>
      <c r="B23" s="205">
        <v>368</v>
      </c>
      <c r="C23" s="195">
        <v>9.18</v>
      </c>
      <c r="D23" s="205">
        <v>4007</v>
      </c>
      <c r="E23" s="195">
        <v>6.85</v>
      </c>
      <c r="F23" s="195">
        <v>31.2</v>
      </c>
      <c r="G23" s="166">
        <v>38.05</v>
      </c>
      <c r="H23" s="195">
        <v>1.01</v>
      </c>
      <c r="I23" s="204" t="s">
        <v>750</v>
      </c>
    </row>
    <row r="24" spans="1:9" ht="26.25" customHeight="1">
      <c r="A24" s="195" t="s">
        <v>751</v>
      </c>
      <c r="B24" s="205">
        <v>352</v>
      </c>
      <c r="C24" s="195">
        <v>8.56</v>
      </c>
      <c r="D24" s="205">
        <v>4113</v>
      </c>
      <c r="E24" s="195">
        <v>5.42</v>
      </c>
      <c r="F24" s="195">
        <v>33.43</v>
      </c>
      <c r="G24" s="166">
        <v>38.85</v>
      </c>
      <c r="H24" s="195">
        <v>1.03</v>
      </c>
      <c r="I24" s="204" t="s">
        <v>752</v>
      </c>
    </row>
    <row r="25" ht="26.25" customHeight="1"/>
    <row r="26" ht="26.25" customHeight="1"/>
    <row r="27" spans="1:9" ht="23.25">
      <c r="A27" s="302" t="s">
        <v>31</v>
      </c>
      <c r="B27" s="302"/>
      <c r="C27" s="302"/>
      <c r="D27" s="302"/>
      <c r="E27" s="302"/>
      <c r="F27" s="302"/>
      <c r="G27" s="302"/>
      <c r="H27" s="302"/>
      <c r="I27" s="302"/>
    </row>
    <row r="28" spans="1:9" ht="23.25">
      <c r="A28" s="198"/>
      <c r="B28" s="199"/>
      <c r="C28" s="199"/>
      <c r="D28" s="199"/>
      <c r="E28" s="199"/>
      <c r="F28" s="199"/>
      <c r="G28" s="134"/>
      <c r="H28" s="200"/>
      <c r="I28" s="134"/>
    </row>
    <row r="29" spans="1:9" ht="23.25">
      <c r="A29" s="302" t="s">
        <v>32</v>
      </c>
      <c r="B29" s="302"/>
      <c r="C29" s="302"/>
      <c r="D29" s="302"/>
      <c r="E29" s="302"/>
      <c r="F29" s="302"/>
      <c r="G29" s="302"/>
      <c r="H29" s="302"/>
      <c r="I29" s="302"/>
    </row>
    <row r="30" spans="1:9" ht="23.25">
      <c r="A30" s="198"/>
      <c r="B30" s="198"/>
      <c r="C30" s="198"/>
      <c r="D30" s="198"/>
      <c r="E30" s="198"/>
      <c r="F30" s="198"/>
      <c r="G30" s="66"/>
      <c r="H30" s="198"/>
      <c r="I30" s="66"/>
    </row>
  </sheetData>
  <mergeCells count="8">
    <mergeCell ref="A1:I1"/>
    <mergeCell ref="A27:I27"/>
    <mergeCell ref="A29:I29"/>
    <mergeCell ref="E20:I20"/>
    <mergeCell ref="B21:C21"/>
    <mergeCell ref="E21:F21"/>
    <mergeCell ref="G21:H21"/>
    <mergeCell ref="B20:D20"/>
  </mergeCells>
  <printOptions/>
  <pageMargins left="0.45" right="0.2362204724409449" top="0.7480314960629921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3">
      <selection activeCell="B23" sqref="B23"/>
    </sheetView>
  </sheetViews>
  <sheetFormatPr defaultColWidth="9.33203125" defaultRowHeight="21"/>
  <cols>
    <col min="1" max="1" width="38" style="26" customWidth="1"/>
    <col min="2" max="2" width="12" style="26" customWidth="1"/>
    <col min="3" max="3" width="19.83203125" style="26" customWidth="1"/>
    <col min="4" max="4" width="18.66015625" style="26" customWidth="1"/>
    <col min="5" max="5" width="20.33203125" style="26" customWidth="1"/>
    <col min="6" max="6" width="5.66015625" style="26" customWidth="1"/>
    <col min="7" max="16384" width="9.33203125" style="26" customWidth="1"/>
  </cols>
  <sheetData>
    <row r="1" spans="1:5" ht="24" customHeight="1">
      <c r="A1" s="309" t="s">
        <v>527</v>
      </c>
      <c r="B1" s="309"/>
      <c r="C1" s="309"/>
      <c r="D1" s="309"/>
      <c r="E1" s="309"/>
    </row>
    <row r="2" ht="14.25" customHeight="1"/>
    <row r="3" ht="24" customHeight="1">
      <c r="A3" s="38" t="s">
        <v>552</v>
      </c>
    </row>
    <row r="4" ht="24" customHeight="1">
      <c r="A4" s="24" t="s">
        <v>753</v>
      </c>
    </row>
    <row r="5" ht="24" customHeight="1">
      <c r="A5" s="24" t="s">
        <v>494</v>
      </c>
    </row>
    <row r="6" ht="24" customHeight="1">
      <c r="A6" s="24" t="s">
        <v>495</v>
      </c>
    </row>
    <row r="7" ht="24" customHeight="1">
      <c r="A7" s="24" t="s">
        <v>33</v>
      </c>
    </row>
    <row r="8" ht="4.5" customHeight="1"/>
    <row r="9" spans="1:5" ht="24" customHeight="1">
      <c r="A9" s="27"/>
      <c r="B9" s="27" t="s">
        <v>755</v>
      </c>
      <c r="C9" s="27" t="s">
        <v>756</v>
      </c>
      <c r="D9" s="27" t="s">
        <v>757</v>
      </c>
      <c r="E9" s="27" t="s">
        <v>756</v>
      </c>
    </row>
    <row r="10" spans="1:5" ht="24" customHeight="1">
      <c r="A10" s="30" t="s">
        <v>758</v>
      </c>
      <c r="B10" s="30" t="s">
        <v>759</v>
      </c>
      <c r="C10" s="30" t="s">
        <v>730</v>
      </c>
      <c r="D10" s="30"/>
      <c r="E10" s="30" t="s">
        <v>760</v>
      </c>
    </row>
    <row r="11" spans="1:5" ht="24" customHeight="1">
      <c r="A11" s="31"/>
      <c r="B11" s="31" t="s">
        <v>761</v>
      </c>
      <c r="C11" s="31" t="s">
        <v>762</v>
      </c>
      <c r="D11" s="31" t="s">
        <v>762</v>
      </c>
      <c r="E11" s="31" t="s">
        <v>762</v>
      </c>
    </row>
    <row r="12" spans="1:5" ht="24" customHeight="1">
      <c r="A12" s="32" t="s">
        <v>763</v>
      </c>
      <c r="B12" s="32"/>
      <c r="C12" s="33"/>
      <c r="D12" s="33"/>
      <c r="E12" s="33"/>
    </row>
    <row r="13" spans="1:5" ht="24" customHeight="1">
      <c r="A13" s="32" t="s">
        <v>764</v>
      </c>
      <c r="B13" s="30" t="s">
        <v>765</v>
      </c>
      <c r="C13" s="33">
        <v>25000000</v>
      </c>
      <c r="D13" s="33">
        <v>50000000</v>
      </c>
      <c r="E13" s="33">
        <f>SUM(C13:D13)</f>
        <v>75000000</v>
      </c>
    </row>
    <row r="14" spans="1:5" ht="24" customHeight="1">
      <c r="A14" s="32" t="s">
        <v>766</v>
      </c>
      <c r="B14" s="30" t="s">
        <v>767</v>
      </c>
      <c r="C14" s="33">
        <v>10000000</v>
      </c>
      <c r="D14" s="33">
        <v>0</v>
      </c>
      <c r="E14" s="33">
        <f>SUM(C14:D14)</f>
        <v>10000000</v>
      </c>
    </row>
    <row r="15" spans="1:5" ht="24" customHeight="1">
      <c r="A15" s="32" t="s">
        <v>768</v>
      </c>
      <c r="B15" s="30" t="s">
        <v>769</v>
      </c>
      <c r="C15" s="33">
        <v>2100000</v>
      </c>
      <c r="D15" s="33">
        <v>0</v>
      </c>
      <c r="E15" s="33">
        <f>SUM(C15:D15)</f>
        <v>2100000</v>
      </c>
    </row>
    <row r="16" spans="1:5" ht="24" customHeight="1">
      <c r="A16" s="32" t="s">
        <v>770</v>
      </c>
      <c r="B16" s="30" t="s">
        <v>769</v>
      </c>
      <c r="C16" s="33">
        <v>115300000</v>
      </c>
      <c r="D16" s="33">
        <v>-400000</v>
      </c>
      <c r="E16" s="33">
        <f>SUM(C16:D16)</f>
        <v>114900000</v>
      </c>
    </row>
    <row r="17" spans="1:5" ht="24" customHeight="1">
      <c r="A17" s="32" t="s">
        <v>771</v>
      </c>
      <c r="B17" s="30"/>
      <c r="C17" s="33"/>
      <c r="D17" s="33"/>
      <c r="E17" s="33"/>
    </row>
    <row r="18" spans="1:5" ht="24" customHeight="1">
      <c r="A18" s="32" t="s">
        <v>772</v>
      </c>
      <c r="B18" s="30" t="s">
        <v>765</v>
      </c>
      <c r="C18" s="33">
        <v>3500000</v>
      </c>
      <c r="D18" s="33">
        <v>0</v>
      </c>
      <c r="E18" s="33">
        <f>SUM(C18:D18)</f>
        <v>3500000</v>
      </c>
    </row>
    <row r="19" spans="1:5" ht="24" customHeight="1">
      <c r="A19" s="32" t="s">
        <v>773</v>
      </c>
      <c r="B19" s="30" t="s">
        <v>767</v>
      </c>
      <c r="C19" s="33">
        <v>1040000</v>
      </c>
      <c r="D19" s="33">
        <v>0</v>
      </c>
      <c r="E19" s="33">
        <f>SUM(C19:D19)</f>
        <v>1040000</v>
      </c>
    </row>
    <row r="20" spans="1:5" ht="24" customHeight="1">
      <c r="A20" s="32" t="s">
        <v>774</v>
      </c>
      <c r="B20" s="30" t="s">
        <v>767</v>
      </c>
      <c r="C20" s="33">
        <v>10772886.75</v>
      </c>
      <c r="D20" s="33">
        <v>-139930</v>
      </c>
      <c r="E20" s="33">
        <f>SUM(C20:D20)</f>
        <v>10632956.75</v>
      </c>
    </row>
    <row r="21" spans="1:5" ht="24" customHeight="1">
      <c r="A21" s="32" t="s">
        <v>775</v>
      </c>
      <c r="B21" s="30" t="s">
        <v>765</v>
      </c>
      <c r="C21" s="33">
        <v>4000000</v>
      </c>
      <c r="D21" s="33">
        <v>0</v>
      </c>
      <c r="E21" s="33">
        <f>SUM(C21:D21)</f>
        <v>4000000</v>
      </c>
    </row>
    <row r="22" spans="1:5" ht="24" customHeight="1">
      <c r="A22" s="18" t="s">
        <v>776</v>
      </c>
      <c r="B22" s="31" t="s">
        <v>777</v>
      </c>
      <c r="C22" s="34">
        <v>0</v>
      </c>
      <c r="D22" s="34">
        <v>3000000</v>
      </c>
      <c r="E22" s="34">
        <f>SUM(C22:D22)</f>
        <v>3000000</v>
      </c>
    </row>
    <row r="23" spans="1:5" ht="24" customHeight="1">
      <c r="A23" s="139" t="s">
        <v>778</v>
      </c>
      <c r="B23" s="142"/>
      <c r="C23" s="33">
        <f>SUM(C13:C22)</f>
        <v>171712886.75</v>
      </c>
      <c r="D23" s="33">
        <f>SUM(D13:D22)</f>
        <v>52460070</v>
      </c>
      <c r="E23" s="33">
        <f>SUM(E13:E22)</f>
        <v>224172956.75</v>
      </c>
    </row>
    <row r="24" spans="1:5" ht="24" customHeight="1">
      <c r="A24" s="140" t="s">
        <v>779</v>
      </c>
      <c r="B24" s="141"/>
      <c r="C24" s="34">
        <v>-51040000</v>
      </c>
      <c r="D24" s="34">
        <v>-22123952</v>
      </c>
      <c r="E24" s="34">
        <f>SUM(C24:D24)</f>
        <v>-73163952</v>
      </c>
    </row>
    <row r="25" spans="1:5" ht="24" customHeight="1">
      <c r="A25" s="139" t="s">
        <v>551</v>
      </c>
      <c r="B25" s="143"/>
      <c r="C25" s="33">
        <f>SUM(C23:C24)</f>
        <v>120672886.75</v>
      </c>
      <c r="D25" s="33">
        <f>SUM(D23:D24)</f>
        <v>30336118</v>
      </c>
      <c r="E25" s="33">
        <f>SUM(E23:E24)</f>
        <v>151009004.75</v>
      </c>
    </row>
    <row r="26" spans="1:5" ht="24" customHeight="1">
      <c r="A26" s="139" t="s">
        <v>780</v>
      </c>
      <c r="B26" s="141"/>
      <c r="C26" s="33">
        <v>106660000</v>
      </c>
      <c r="D26" s="33">
        <v>-46750000</v>
      </c>
      <c r="E26" s="33">
        <f>SUM(C26:D26)</f>
        <v>59910000</v>
      </c>
    </row>
    <row r="27" spans="1:5" ht="24" customHeight="1" thickBot="1">
      <c r="A27" s="310" t="s">
        <v>781</v>
      </c>
      <c r="B27" s="281"/>
      <c r="C27" s="35">
        <f>SUM(C25:C26)</f>
        <v>227332886.75</v>
      </c>
      <c r="D27" s="35">
        <f>SUM(D25:D26)</f>
        <v>-16413882</v>
      </c>
      <c r="E27" s="35">
        <f>SUM(E25:E26)</f>
        <v>210919004.75</v>
      </c>
    </row>
    <row r="28" spans="1:5" ht="24" customHeight="1" thickTop="1">
      <c r="A28" s="26" t="s">
        <v>785</v>
      </c>
      <c r="C28" s="36"/>
      <c r="D28" s="36"/>
      <c r="E28" s="36"/>
    </row>
    <row r="29" spans="1:5" ht="24" customHeight="1">
      <c r="A29" s="26" t="s">
        <v>782</v>
      </c>
      <c r="C29" s="36"/>
      <c r="D29" s="36"/>
      <c r="E29" s="36"/>
    </row>
    <row r="30" spans="1:5" ht="24" customHeight="1">
      <c r="A30" s="26" t="s">
        <v>783</v>
      </c>
      <c r="C30" s="36"/>
      <c r="D30" s="36"/>
      <c r="E30" s="36"/>
    </row>
    <row r="31" spans="1:5" ht="24" customHeight="1">
      <c r="A31" s="26" t="s">
        <v>784</v>
      </c>
      <c r="C31" s="36"/>
      <c r="D31" s="36"/>
      <c r="E31" s="36"/>
    </row>
    <row r="32" spans="3:5" ht="5.25" customHeight="1">
      <c r="C32" s="36"/>
      <c r="D32" s="36"/>
      <c r="E32" s="36"/>
    </row>
    <row r="33" spans="1:5" ht="24" customHeight="1">
      <c r="A33" s="282" t="s">
        <v>31</v>
      </c>
      <c r="B33" s="282"/>
      <c r="C33" s="282"/>
      <c r="D33" s="282"/>
      <c r="E33" s="282"/>
    </row>
    <row r="34" spans="3:5" ht="24" customHeight="1">
      <c r="C34" s="36"/>
      <c r="D34" s="36"/>
      <c r="E34" s="36"/>
    </row>
    <row r="35" spans="1:5" ht="24" customHeight="1">
      <c r="A35" s="282" t="s">
        <v>35</v>
      </c>
      <c r="B35" s="282"/>
      <c r="C35" s="282"/>
      <c r="D35" s="282"/>
      <c r="E35" s="282"/>
    </row>
    <row r="37" spans="1:5" ht="23.25">
      <c r="A37" s="67"/>
      <c r="B37" s="67"/>
      <c r="C37" s="67"/>
      <c r="D37" s="67"/>
      <c r="E37" s="67"/>
    </row>
    <row r="38" spans="2:4" ht="23.25">
      <c r="B38" s="36"/>
      <c r="C38" s="36"/>
      <c r="D38" s="36"/>
    </row>
    <row r="39" spans="2:4" ht="23.25">
      <c r="B39" s="36"/>
      <c r="C39" s="36"/>
      <c r="D39" s="36"/>
    </row>
    <row r="40" spans="2:4" ht="23.25">
      <c r="B40" s="36"/>
      <c r="C40" s="36"/>
      <c r="D40" s="36"/>
    </row>
    <row r="41" spans="2:4" ht="23.25">
      <c r="B41" s="36"/>
      <c r="C41" s="36"/>
      <c r="D41" s="36"/>
    </row>
    <row r="42" spans="2:4" ht="23.25">
      <c r="B42" s="36"/>
      <c r="C42" s="36"/>
      <c r="D42" s="36"/>
    </row>
    <row r="43" spans="2:4" ht="23.25">
      <c r="B43" s="36"/>
      <c r="C43" s="36"/>
      <c r="D43" s="36"/>
    </row>
    <row r="44" spans="2:4" ht="23.25">
      <c r="B44" s="36"/>
      <c r="C44" s="36"/>
      <c r="D44" s="36"/>
    </row>
    <row r="45" spans="2:4" ht="23.25">
      <c r="B45" s="36"/>
      <c r="C45" s="36"/>
      <c r="D45" s="36"/>
    </row>
    <row r="46" spans="2:4" ht="23.25">
      <c r="B46" s="36"/>
      <c r="C46" s="36"/>
      <c r="D46" s="36"/>
    </row>
    <row r="47" spans="3:5" ht="23.25">
      <c r="C47" s="36"/>
      <c r="D47" s="36"/>
      <c r="E47" s="36"/>
    </row>
    <row r="48" spans="1:5" ht="23.25">
      <c r="A48" s="37"/>
      <c r="C48" s="36"/>
      <c r="D48" s="36"/>
      <c r="E48" s="36"/>
    </row>
    <row r="49" spans="1:5" ht="23.25">
      <c r="A49" s="37"/>
      <c r="C49" s="36"/>
      <c r="D49" s="36"/>
      <c r="E49" s="36"/>
    </row>
    <row r="50" spans="3:5" ht="23.25">
      <c r="C50" s="36"/>
      <c r="D50" s="36"/>
      <c r="E50" s="36"/>
    </row>
    <row r="51" spans="3:5" ht="23.25">
      <c r="C51" s="36"/>
      <c r="D51" s="36"/>
      <c r="E51" s="36"/>
    </row>
    <row r="52" spans="3:5" ht="23.25">
      <c r="C52" s="36"/>
      <c r="D52" s="36"/>
      <c r="E52" s="36"/>
    </row>
    <row r="53" spans="3:5" ht="23.25">
      <c r="C53" s="36"/>
      <c r="D53" s="36"/>
      <c r="E53" s="36"/>
    </row>
    <row r="54" spans="3:5" ht="23.25">
      <c r="C54" s="36"/>
      <c r="D54" s="36"/>
      <c r="E54" s="36"/>
    </row>
  </sheetData>
  <mergeCells count="4">
    <mergeCell ref="A1:E1"/>
    <mergeCell ref="A27:B27"/>
    <mergeCell ref="A33:E33"/>
    <mergeCell ref="A35:E35"/>
  </mergeCells>
  <printOptions/>
  <pageMargins left="0.76" right="0.2362204724409449" top="0.6692913385826772" bottom="0.6692913385826772" header="0.3937007874015748" footer="0.5118110236220472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">
      <selection activeCell="D7" sqref="D7"/>
    </sheetView>
  </sheetViews>
  <sheetFormatPr defaultColWidth="9.33203125" defaultRowHeight="21"/>
  <cols>
    <col min="1" max="1" width="10.66015625" style="24" customWidth="1"/>
    <col min="2" max="2" width="3.16015625" style="24" customWidth="1"/>
    <col min="3" max="3" width="13" style="24" customWidth="1"/>
    <col min="4" max="4" width="5" style="24" customWidth="1"/>
    <col min="5" max="5" width="11.33203125" style="24" customWidth="1"/>
    <col min="6" max="6" width="22.33203125" style="24" customWidth="1"/>
    <col min="7" max="7" width="18.66015625" style="24" customWidth="1"/>
    <col min="8" max="8" width="5" style="24" customWidth="1"/>
    <col min="9" max="9" width="18.66015625" style="24" customWidth="1"/>
    <col min="10" max="10" width="5.83203125" style="24" customWidth="1"/>
    <col min="11" max="16384" width="9.33203125" style="24" customWidth="1"/>
  </cols>
  <sheetData>
    <row r="1" spans="1:10" ht="23.25">
      <c r="A1" s="283" t="s">
        <v>528</v>
      </c>
      <c r="B1" s="283"/>
      <c r="C1" s="283"/>
      <c r="D1" s="283"/>
      <c r="E1" s="283"/>
      <c r="F1" s="283"/>
      <c r="G1" s="283"/>
      <c r="H1" s="283"/>
      <c r="I1" s="283"/>
      <c r="J1" s="165"/>
    </row>
    <row r="2" ht="23.25">
      <c r="I2" s="186"/>
    </row>
    <row r="3" ht="23.25">
      <c r="A3" s="26" t="s">
        <v>496</v>
      </c>
    </row>
    <row r="4" ht="23.25">
      <c r="A4" s="26" t="s">
        <v>497</v>
      </c>
    </row>
    <row r="5" ht="23.25">
      <c r="A5" s="26" t="s">
        <v>499</v>
      </c>
    </row>
    <row r="6" ht="23.25">
      <c r="A6" s="26" t="s">
        <v>500</v>
      </c>
    </row>
    <row r="7" ht="23.25">
      <c r="A7" s="26" t="s">
        <v>498</v>
      </c>
    </row>
    <row r="8" ht="23.25">
      <c r="A8" s="26" t="s">
        <v>454</v>
      </c>
    </row>
    <row r="9" ht="23.25">
      <c r="A9" s="26" t="s">
        <v>455</v>
      </c>
    </row>
    <row r="10" ht="23.25">
      <c r="A10" s="26" t="s">
        <v>501</v>
      </c>
    </row>
    <row r="11" ht="23.25">
      <c r="A11" s="26" t="s">
        <v>502</v>
      </c>
    </row>
    <row r="12" ht="23.25">
      <c r="A12" s="26" t="s">
        <v>350</v>
      </c>
    </row>
    <row r="13" ht="23.25">
      <c r="A13" s="24" t="s">
        <v>349</v>
      </c>
    </row>
    <row r="15" ht="23.25">
      <c r="A15" s="38" t="s">
        <v>553</v>
      </c>
    </row>
    <row r="16" spans="7:10" ht="23.25">
      <c r="G16" s="164" t="s">
        <v>479</v>
      </c>
      <c r="H16" s="25" t="s">
        <v>729</v>
      </c>
      <c r="I16" s="164" t="s">
        <v>486</v>
      </c>
      <c r="J16" s="25"/>
    </row>
    <row r="17" spans="3:10" ht="23.25">
      <c r="C17" s="24" t="s">
        <v>0</v>
      </c>
      <c r="E17" s="277" t="s">
        <v>1</v>
      </c>
      <c r="G17" s="23">
        <v>162445249.94</v>
      </c>
      <c r="H17" s="66"/>
      <c r="I17" s="23">
        <v>164061205.78</v>
      </c>
      <c r="J17" s="66"/>
    </row>
    <row r="18" spans="3:10" ht="23.25">
      <c r="C18" s="24" t="s">
        <v>2</v>
      </c>
      <c r="E18" s="277" t="s">
        <v>3</v>
      </c>
      <c r="G18" s="54">
        <v>4233152.99</v>
      </c>
      <c r="H18" s="66"/>
      <c r="I18" s="54">
        <v>722794.3</v>
      </c>
      <c r="J18" s="66"/>
    </row>
    <row r="19" spans="7:10" ht="23.25">
      <c r="G19" s="23">
        <f>SUM(G17:G18)</f>
        <v>166678402.93</v>
      </c>
      <c r="H19" s="66"/>
      <c r="I19" s="23">
        <f>SUM(I17:I18)</f>
        <v>164784000.08</v>
      </c>
      <c r="J19" s="66"/>
    </row>
    <row r="20" spans="3:10" ht="23.25">
      <c r="C20" s="24" t="s">
        <v>4</v>
      </c>
      <c r="E20" s="277" t="s">
        <v>5</v>
      </c>
      <c r="G20" s="23">
        <v>21130190.15</v>
      </c>
      <c r="H20" s="66"/>
      <c r="I20" s="23">
        <v>21130190.15</v>
      </c>
      <c r="J20" s="66"/>
    </row>
    <row r="21" spans="4:10" ht="24" thickBot="1">
      <c r="D21" s="24" t="s">
        <v>743</v>
      </c>
      <c r="G21" s="40">
        <f>SUM(G19:G20)</f>
        <v>187808593.08</v>
      </c>
      <c r="H21" s="66"/>
      <c r="I21" s="40">
        <f>SUM(I19:I20)</f>
        <v>185914190.23000002</v>
      </c>
      <c r="J21" s="66"/>
    </row>
    <row r="22" spans="1:10" ht="24" thickTop="1">
      <c r="A22" s="26"/>
      <c r="J22" s="144"/>
    </row>
    <row r="23" ht="23.25">
      <c r="A23" s="26"/>
    </row>
    <row r="30" spans="1:9" ht="23.25">
      <c r="A30" s="282" t="s">
        <v>31</v>
      </c>
      <c r="B30" s="282"/>
      <c r="C30" s="282"/>
      <c r="D30" s="282"/>
      <c r="E30" s="282"/>
      <c r="F30" s="282"/>
      <c r="G30" s="282"/>
      <c r="H30" s="282"/>
      <c r="I30" s="282"/>
    </row>
    <row r="31" spans="1:5" ht="23.25">
      <c r="A31" s="26"/>
      <c r="B31" s="26"/>
      <c r="C31" s="36"/>
      <c r="D31" s="36"/>
      <c r="E31" s="36"/>
    </row>
    <row r="32" spans="1:9" ht="23.25">
      <c r="A32" s="282" t="s">
        <v>35</v>
      </c>
      <c r="B32" s="282"/>
      <c r="C32" s="282"/>
      <c r="D32" s="282"/>
      <c r="E32" s="282"/>
      <c r="F32" s="282"/>
      <c r="G32" s="282"/>
      <c r="H32" s="282"/>
      <c r="I32" s="282"/>
    </row>
  </sheetData>
  <mergeCells count="3">
    <mergeCell ref="A30:I30"/>
    <mergeCell ref="A32:I32"/>
    <mergeCell ref="A1:I1"/>
  </mergeCells>
  <printOptions/>
  <pageMargins left="0.82" right="0.18" top="0.6692913385826772" bottom="0.6692913385826772" header="0.3937007874015748" footer="0.5118110236220472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G7">
      <selection activeCell="M13" sqref="M13"/>
    </sheetView>
  </sheetViews>
  <sheetFormatPr defaultColWidth="9.33203125" defaultRowHeight="21"/>
  <cols>
    <col min="1" max="1" width="28.83203125" style="24" customWidth="1"/>
    <col min="2" max="2" width="9.83203125" style="24" customWidth="1"/>
    <col min="3" max="3" width="9" style="23" customWidth="1"/>
    <col min="4" max="4" width="9.66015625" style="28" customWidth="1"/>
    <col min="5" max="5" width="19.33203125" style="23" customWidth="1"/>
    <col min="6" max="6" width="17.5" style="23" customWidth="1"/>
    <col min="7" max="7" width="20" style="23" customWidth="1"/>
    <col min="8" max="8" width="49.66015625" style="23" customWidth="1"/>
    <col min="9" max="9" width="7.16015625" style="24" customWidth="1"/>
    <col min="10" max="16384" width="9.33203125" style="24" customWidth="1"/>
  </cols>
  <sheetData>
    <row r="1" spans="1:10" ht="23.25">
      <c r="A1" s="284" t="s">
        <v>788</v>
      </c>
      <c r="B1" s="284"/>
      <c r="C1" s="284"/>
      <c r="D1" s="284"/>
      <c r="E1" s="284"/>
      <c r="F1" s="284"/>
      <c r="G1" s="284"/>
      <c r="H1" s="284"/>
      <c r="I1" s="147"/>
      <c r="J1" s="147"/>
    </row>
    <row r="2" spans="1:10" ht="23.25">
      <c r="A2" s="147"/>
      <c r="B2" s="147"/>
      <c r="C2" s="148"/>
      <c r="D2" s="149"/>
      <c r="E2" s="148"/>
      <c r="F2" s="148"/>
      <c r="G2" s="148"/>
      <c r="H2" s="148"/>
      <c r="I2" s="147"/>
      <c r="J2" s="147"/>
    </row>
    <row r="3" spans="1:10" ht="23.25">
      <c r="A3" s="147" t="s">
        <v>565</v>
      </c>
      <c r="B3" s="147"/>
      <c r="C3" s="148"/>
      <c r="D3" s="149"/>
      <c r="E3" s="148"/>
      <c r="F3" s="148"/>
      <c r="G3" s="148"/>
      <c r="H3" s="148"/>
      <c r="I3" s="147"/>
      <c r="J3" s="147"/>
    </row>
    <row r="4" spans="1:10" ht="23.25">
      <c r="A4" s="147"/>
      <c r="B4" s="147"/>
      <c r="C4" s="148"/>
      <c r="D4" s="149"/>
      <c r="E4" s="148"/>
      <c r="F4" s="148"/>
      <c r="G4" s="148"/>
      <c r="H4" s="148"/>
      <c r="I4" s="147"/>
      <c r="J4" s="147"/>
    </row>
    <row r="5" spans="1:10" s="70" customFormat="1" ht="21.75">
      <c r="A5" s="73"/>
      <c r="B5" s="73" t="s">
        <v>755</v>
      </c>
      <c r="C5" s="9" t="s">
        <v>567</v>
      </c>
      <c r="D5" s="10" t="s">
        <v>570</v>
      </c>
      <c r="E5" s="9" t="s">
        <v>756</v>
      </c>
      <c r="F5" s="9" t="s">
        <v>757</v>
      </c>
      <c r="G5" s="9" t="s">
        <v>756</v>
      </c>
      <c r="H5" s="9"/>
      <c r="I5" s="119"/>
      <c r="J5" s="119"/>
    </row>
    <row r="6" spans="1:10" s="70" customFormat="1" ht="21.75">
      <c r="A6" s="74" t="s">
        <v>223</v>
      </c>
      <c r="B6" s="74" t="s">
        <v>566</v>
      </c>
      <c r="C6" s="11" t="s">
        <v>568</v>
      </c>
      <c r="D6" s="83" t="s">
        <v>571</v>
      </c>
      <c r="E6" s="11" t="s">
        <v>390</v>
      </c>
      <c r="F6" s="11"/>
      <c r="G6" s="11" t="s">
        <v>760</v>
      </c>
      <c r="H6" s="11" t="s">
        <v>573</v>
      </c>
      <c r="I6" s="119"/>
      <c r="J6" s="119"/>
    </row>
    <row r="7" spans="1:10" s="70" customFormat="1" ht="21.75">
      <c r="A7" s="75"/>
      <c r="B7" s="75" t="s">
        <v>761</v>
      </c>
      <c r="C7" s="76" t="s">
        <v>569</v>
      </c>
      <c r="D7" s="101" t="s">
        <v>572</v>
      </c>
      <c r="E7" s="76"/>
      <c r="F7" s="76"/>
      <c r="G7" s="76"/>
      <c r="H7" s="76"/>
      <c r="I7" s="119"/>
      <c r="J7" s="119"/>
    </row>
    <row r="8" spans="1:10" ht="23.25">
      <c r="A8" s="145" t="s">
        <v>574</v>
      </c>
      <c r="B8" s="42" t="s">
        <v>765</v>
      </c>
      <c r="C8" s="43">
        <v>9.25</v>
      </c>
      <c r="D8" s="150">
        <v>2547</v>
      </c>
      <c r="E8" s="146">
        <v>10000000</v>
      </c>
      <c r="F8" s="146">
        <v>0</v>
      </c>
      <c r="G8" s="146">
        <f>SUM(E8:F8)</f>
        <v>10000000</v>
      </c>
      <c r="H8" s="146" t="s">
        <v>583</v>
      </c>
      <c r="I8" s="147"/>
      <c r="J8" s="147"/>
    </row>
    <row r="9" spans="1:10" ht="23.25">
      <c r="A9" s="145"/>
      <c r="B9" s="42"/>
      <c r="C9" s="43"/>
      <c r="D9" s="150"/>
      <c r="E9" s="146"/>
      <c r="F9" s="146"/>
      <c r="G9" s="146"/>
      <c r="H9" s="146"/>
      <c r="I9" s="147"/>
      <c r="J9" s="147"/>
    </row>
    <row r="10" spans="1:10" ht="23.25">
      <c r="A10" s="145" t="s">
        <v>575</v>
      </c>
      <c r="B10" s="42" t="s">
        <v>765</v>
      </c>
      <c r="C10" s="43">
        <v>9</v>
      </c>
      <c r="D10" s="150" t="s">
        <v>578</v>
      </c>
      <c r="E10" s="146">
        <v>4200000</v>
      </c>
      <c r="F10" s="146">
        <v>0</v>
      </c>
      <c r="G10" s="146">
        <f>SUM(E10:F10)</f>
        <v>4200000</v>
      </c>
      <c r="H10" s="146" t="s">
        <v>6</v>
      </c>
      <c r="I10" s="147"/>
      <c r="J10" s="147"/>
    </row>
    <row r="11" spans="1:10" ht="23.25">
      <c r="A11" s="145" t="s">
        <v>576</v>
      </c>
      <c r="B11" s="42"/>
      <c r="C11" s="43"/>
      <c r="D11" s="150"/>
      <c r="E11" s="146"/>
      <c r="F11" s="146"/>
      <c r="G11" s="146"/>
      <c r="H11" s="146" t="s">
        <v>584</v>
      </c>
      <c r="I11" s="147"/>
      <c r="J11" s="147"/>
    </row>
    <row r="12" spans="1:10" ht="23.25">
      <c r="A12" s="145"/>
      <c r="B12" s="42"/>
      <c r="C12" s="43"/>
      <c r="D12" s="150"/>
      <c r="E12" s="146"/>
      <c r="F12" s="146"/>
      <c r="G12" s="146"/>
      <c r="H12" s="146"/>
      <c r="I12" s="147"/>
      <c r="J12" s="147"/>
    </row>
    <row r="13" spans="1:10" ht="23.25">
      <c r="A13" s="145" t="s">
        <v>577</v>
      </c>
      <c r="B13" s="42" t="s">
        <v>777</v>
      </c>
      <c r="C13" s="146">
        <v>3.3</v>
      </c>
      <c r="D13" s="150" t="s">
        <v>579</v>
      </c>
      <c r="E13" s="146">
        <v>13650000</v>
      </c>
      <c r="F13" s="146">
        <v>-2625000</v>
      </c>
      <c r="G13" s="146">
        <f>SUM(E13:F13)</f>
        <v>11025000</v>
      </c>
      <c r="H13" s="146" t="s">
        <v>585</v>
      </c>
      <c r="I13" s="147"/>
      <c r="J13" s="147"/>
    </row>
    <row r="14" spans="1:8" ht="23.25">
      <c r="A14" s="151"/>
      <c r="B14" s="51"/>
      <c r="C14" s="52">
        <v>3.3</v>
      </c>
      <c r="D14" s="123" t="s">
        <v>579</v>
      </c>
      <c r="E14" s="52">
        <v>90000000</v>
      </c>
      <c r="F14" s="52">
        <v>-22500000</v>
      </c>
      <c r="G14" s="162">
        <f>SUM(E14:F14)</f>
        <v>67500000</v>
      </c>
      <c r="H14" s="63" t="s">
        <v>586</v>
      </c>
    </row>
    <row r="15" spans="1:8" ht="23.25">
      <c r="A15" s="152" t="s">
        <v>580</v>
      </c>
      <c r="B15" s="153"/>
      <c r="C15" s="154"/>
      <c r="D15" s="155"/>
      <c r="E15" s="23">
        <f>SUM(E8:E14)</f>
        <v>117850000</v>
      </c>
      <c r="F15" s="61">
        <f>SUM(F8:F14)</f>
        <v>-25125000</v>
      </c>
      <c r="G15" s="160">
        <f>SUM(G8:G14)</f>
        <v>92725000</v>
      </c>
      <c r="H15" s="63"/>
    </row>
    <row r="16" spans="1:8" ht="23.25">
      <c r="A16" s="156" t="s">
        <v>581</v>
      </c>
      <c r="B16" s="53"/>
      <c r="C16" s="54"/>
      <c r="D16" s="157"/>
      <c r="E16" s="23">
        <v>-106660000</v>
      </c>
      <c r="F16" s="63">
        <v>46750000</v>
      </c>
      <c r="G16" s="161">
        <v>-59910000</v>
      </c>
      <c r="H16" s="63"/>
    </row>
    <row r="17" spans="1:8" ht="24" thickBot="1">
      <c r="A17" s="156" t="s">
        <v>582</v>
      </c>
      <c r="B17" s="53"/>
      <c r="C17" s="54"/>
      <c r="D17" s="158"/>
      <c r="E17" s="159">
        <f>SUM(E15:E16)</f>
        <v>11190000</v>
      </c>
      <c r="F17" s="65">
        <f>SUM(F15:F16)</f>
        <v>21625000</v>
      </c>
      <c r="G17" s="159">
        <f>SUM(G15:G16)</f>
        <v>32815000</v>
      </c>
      <c r="H17" s="52"/>
    </row>
    <row r="18" ht="24" thickTop="1">
      <c r="A18" s="26" t="s">
        <v>589</v>
      </c>
    </row>
    <row r="19" ht="23.25">
      <c r="A19" s="26" t="s">
        <v>782</v>
      </c>
    </row>
    <row r="20" ht="23.25">
      <c r="A20" s="26" t="s">
        <v>783</v>
      </c>
    </row>
    <row r="21" ht="23.25">
      <c r="A21" s="26" t="s">
        <v>784</v>
      </c>
    </row>
    <row r="22" spans="1:9" ht="23.25">
      <c r="A22" s="285" t="s">
        <v>198</v>
      </c>
      <c r="B22" s="285"/>
      <c r="C22" s="285"/>
      <c r="D22" s="285"/>
      <c r="E22" s="285"/>
      <c r="F22" s="285"/>
      <c r="G22" s="285"/>
      <c r="H22" s="285"/>
      <c r="I22" s="41"/>
    </row>
    <row r="23" spans="1:9" ht="23.25">
      <c r="A23" s="129"/>
      <c r="B23" s="129"/>
      <c r="C23" s="129"/>
      <c r="D23" s="129"/>
      <c r="E23" s="129"/>
      <c r="F23" s="22"/>
      <c r="G23" s="135"/>
      <c r="H23" s="135"/>
      <c r="I23" s="135"/>
    </row>
    <row r="24" spans="1:9" ht="23.25">
      <c r="A24" s="286" t="s">
        <v>199</v>
      </c>
      <c r="B24" s="286"/>
      <c r="C24" s="286"/>
      <c r="D24" s="286"/>
      <c r="E24" s="286"/>
      <c r="F24" s="286"/>
      <c r="G24" s="286"/>
      <c r="H24" s="286"/>
      <c r="I24" s="17"/>
    </row>
  </sheetData>
  <mergeCells count="3">
    <mergeCell ref="A1:H1"/>
    <mergeCell ref="A22:H22"/>
    <mergeCell ref="A24:H24"/>
  </mergeCells>
  <printOptions/>
  <pageMargins left="0.5905511811023623" right="0.2362204724409449" top="0.5511811023622047" bottom="0.31496062992125984" header="0.3937007874015748" footer="0.196850393700787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D1"/>
    </sheetView>
  </sheetViews>
  <sheetFormatPr defaultColWidth="9.33203125" defaultRowHeight="21"/>
  <cols>
    <col min="1" max="1" width="66.66015625" style="24" customWidth="1"/>
    <col min="2" max="2" width="19" style="23" customWidth="1"/>
    <col min="3" max="3" width="5.66015625" style="23" customWidth="1"/>
    <col min="4" max="4" width="19.5" style="23" customWidth="1"/>
    <col min="5" max="5" width="4.33203125" style="24" customWidth="1"/>
    <col min="6" max="16384" width="9.33203125" style="24" customWidth="1"/>
  </cols>
  <sheetData>
    <row r="1" spans="1:4" ht="27" customHeight="1">
      <c r="A1" s="283" t="s">
        <v>529</v>
      </c>
      <c r="B1" s="283"/>
      <c r="C1" s="283"/>
      <c r="D1" s="283"/>
    </row>
    <row r="2" ht="27" customHeight="1"/>
    <row r="3" ht="27" customHeight="1">
      <c r="A3" s="38" t="s">
        <v>111</v>
      </c>
    </row>
    <row r="4" spans="2:4" ht="27" customHeight="1">
      <c r="B4" s="164" t="s">
        <v>479</v>
      </c>
      <c r="C4" s="25" t="s">
        <v>729</v>
      </c>
      <c r="D4" s="164" t="s">
        <v>486</v>
      </c>
    </row>
    <row r="5" ht="27" customHeight="1">
      <c r="A5" s="24" t="s">
        <v>503</v>
      </c>
    </row>
    <row r="6" spans="1:4" ht="27" customHeight="1">
      <c r="A6" s="24" t="s">
        <v>504</v>
      </c>
      <c r="B6" s="23">
        <v>723637931.6</v>
      </c>
      <c r="D6" s="23">
        <v>766754915.9</v>
      </c>
    </row>
    <row r="7" spans="1:4" ht="27" customHeight="1">
      <c r="A7" s="24" t="s">
        <v>505</v>
      </c>
      <c r="B7" s="23">
        <v>779703757.65</v>
      </c>
      <c r="D7" s="23">
        <v>649972790.74</v>
      </c>
    </row>
    <row r="8" spans="1:4" ht="27" customHeight="1">
      <c r="A8" s="24" t="s">
        <v>506</v>
      </c>
      <c r="B8" s="23">
        <v>200000000</v>
      </c>
      <c r="D8" s="23">
        <v>481238918.47</v>
      </c>
    </row>
    <row r="9" spans="1:4" ht="27" customHeight="1">
      <c r="A9" s="24" t="s">
        <v>786</v>
      </c>
      <c r="B9" s="39">
        <f>SUM(B6:B8)</f>
        <v>1703341689.25</v>
      </c>
      <c r="D9" s="39">
        <f>SUM(D6:D8)</f>
        <v>1897966625.11</v>
      </c>
    </row>
    <row r="10" ht="27" customHeight="1">
      <c r="A10" s="24" t="s">
        <v>507</v>
      </c>
    </row>
    <row r="11" spans="1:4" ht="27" customHeight="1">
      <c r="A11" s="24" t="s">
        <v>509</v>
      </c>
      <c r="B11" s="23">
        <v>462000</v>
      </c>
      <c r="D11" s="23">
        <v>336000</v>
      </c>
    </row>
    <row r="12" spans="1:4" ht="27" customHeight="1">
      <c r="A12" s="24" t="s">
        <v>510</v>
      </c>
      <c r="B12" s="23">
        <v>228862160.34</v>
      </c>
      <c r="D12" s="23">
        <v>224438588.37</v>
      </c>
    </row>
    <row r="13" spans="1:4" ht="27" customHeight="1">
      <c r="A13" s="24" t="s">
        <v>511</v>
      </c>
      <c r="B13" s="23">
        <v>125100000</v>
      </c>
      <c r="D13" s="23">
        <v>125100000</v>
      </c>
    </row>
    <row r="14" spans="1:4" ht="27" customHeight="1">
      <c r="A14" s="24" t="s">
        <v>786</v>
      </c>
      <c r="B14" s="39">
        <f>SUM(B11:B13)</f>
        <v>354424160.34000003</v>
      </c>
      <c r="D14" s="39">
        <f>SUM(D11:D13)</f>
        <v>349874588.37</v>
      </c>
    </row>
    <row r="15" spans="1:4" ht="27" customHeight="1" thickBot="1">
      <c r="A15" s="24" t="s">
        <v>787</v>
      </c>
      <c r="B15" s="40">
        <f>B9+B14</f>
        <v>2057765849.5900002</v>
      </c>
      <c r="D15" s="40">
        <f>D9+D14</f>
        <v>2247841213.48</v>
      </c>
    </row>
    <row r="16" ht="27" customHeight="1" thickTop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spans="1:5" ht="27" customHeight="1">
      <c r="A26" s="282" t="s">
        <v>31</v>
      </c>
      <c r="B26" s="282"/>
      <c r="C26" s="282"/>
      <c r="D26" s="282"/>
      <c r="E26" s="67"/>
    </row>
    <row r="27" spans="1:5" ht="27" customHeight="1">
      <c r="A27" s="26"/>
      <c r="B27" s="26"/>
      <c r="C27" s="36"/>
      <c r="D27" s="36"/>
      <c r="E27" s="36"/>
    </row>
    <row r="28" spans="1:5" ht="27" customHeight="1">
      <c r="A28" s="282" t="s">
        <v>35</v>
      </c>
      <c r="B28" s="282"/>
      <c r="C28" s="282"/>
      <c r="D28" s="282"/>
      <c r="E28" s="67"/>
    </row>
  </sheetData>
  <mergeCells count="3">
    <mergeCell ref="A1:D1"/>
    <mergeCell ref="A26:D26"/>
    <mergeCell ref="A28:D28"/>
  </mergeCells>
  <printOptions/>
  <pageMargins left="0.5905511811023623" right="0.2362204724409449" top="0.6692913385826772" bottom="0.6692913385826772" header="0.3937007874015748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9.33203125" defaultRowHeight="21"/>
  <cols>
    <col min="1" max="1" width="3.5" style="0" customWidth="1"/>
    <col min="2" max="2" width="34" style="0" customWidth="1"/>
    <col min="3" max="3" width="13.66015625" style="0" customWidth="1"/>
    <col min="4" max="4" width="19.5" style="0" customWidth="1"/>
    <col min="5" max="5" width="12.83203125" style="0" customWidth="1"/>
    <col min="6" max="6" width="10.5" style="0" customWidth="1"/>
    <col min="7" max="7" width="17" style="20" customWidth="1"/>
    <col min="8" max="8" width="18" style="29" customWidth="1"/>
    <col min="9" max="9" width="17.5" style="29" customWidth="1"/>
    <col min="10" max="10" width="18" style="29" customWidth="1"/>
    <col min="11" max="11" width="5.16015625" style="0" customWidth="1"/>
  </cols>
  <sheetData>
    <row r="1" spans="1:10" s="24" customFormat="1" ht="23.25">
      <c r="A1" s="283" t="s">
        <v>530</v>
      </c>
      <c r="B1" s="283"/>
      <c r="C1" s="283"/>
      <c r="D1" s="283"/>
      <c r="E1" s="283"/>
      <c r="F1" s="283"/>
      <c r="G1" s="283"/>
      <c r="H1" s="283"/>
      <c r="I1" s="283"/>
      <c r="J1" s="283"/>
    </row>
    <row r="3" spans="1:9" ht="23.25">
      <c r="A3" s="24" t="s">
        <v>113</v>
      </c>
      <c r="B3" s="24"/>
      <c r="C3" s="24"/>
      <c r="D3" s="24"/>
      <c r="E3" s="23"/>
      <c r="F3" s="23"/>
      <c r="G3" s="22"/>
      <c r="H3" s="23"/>
      <c r="I3" s="23"/>
    </row>
    <row r="4" spans="1:9" ht="23.25">
      <c r="A4" s="24" t="s">
        <v>114</v>
      </c>
      <c r="B4" s="24"/>
      <c r="C4" s="24"/>
      <c r="D4" s="24"/>
      <c r="E4" s="23"/>
      <c r="F4" s="23"/>
      <c r="G4" s="22"/>
      <c r="H4" s="23"/>
      <c r="I4" s="23"/>
    </row>
    <row r="5" spans="1:10" ht="23.25">
      <c r="A5" s="24"/>
      <c r="B5" s="21"/>
      <c r="C5" s="21" t="s">
        <v>755</v>
      </c>
      <c r="D5" s="21"/>
      <c r="E5" s="19" t="s">
        <v>794</v>
      </c>
      <c r="F5" s="19" t="s">
        <v>795</v>
      </c>
      <c r="G5" s="306" t="s">
        <v>30</v>
      </c>
      <c r="H5" s="307"/>
      <c r="I5" s="303" t="s">
        <v>221</v>
      </c>
      <c r="J5" s="303"/>
    </row>
    <row r="6" spans="1:10" ht="23.25">
      <c r="A6" s="24"/>
      <c r="B6" s="42" t="s">
        <v>789</v>
      </c>
      <c r="C6" s="42" t="s">
        <v>790</v>
      </c>
      <c r="D6" s="42" t="s">
        <v>791</v>
      </c>
      <c r="E6" s="43" t="s">
        <v>793</v>
      </c>
      <c r="F6" s="43" t="s">
        <v>796</v>
      </c>
      <c r="G6" s="43" t="s">
        <v>792</v>
      </c>
      <c r="H6" s="43" t="s">
        <v>29</v>
      </c>
      <c r="I6" s="43" t="s">
        <v>792</v>
      </c>
      <c r="J6" s="43" t="s">
        <v>29</v>
      </c>
    </row>
    <row r="7" spans="1:10" ht="23.25">
      <c r="A7" s="24"/>
      <c r="B7" s="44"/>
      <c r="C7" s="44"/>
      <c r="D7" s="44"/>
      <c r="E7" s="45"/>
      <c r="F7" s="45" t="s">
        <v>797</v>
      </c>
      <c r="G7" s="47"/>
      <c r="H7" s="45"/>
      <c r="I7" s="45"/>
      <c r="J7" s="48"/>
    </row>
    <row r="8" spans="1:10" ht="23.25">
      <c r="A8" s="24"/>
      <c r="B8" s="49" t="s">
        <v>799</v>
      </c>
      <c r="C8" s="21" t="s">
        <v>19</v>
      </c>
      <c r="D8" s="49" t="s">
        <v>20</v>
      </c>
      <c r="E8" s="19">
        <v>80</v>
      </c>
      <c r="F8" s="19">
        <v>8.33</v>
      </c>
      <c r="G8" s="60">
        <v>9610894.78</v>
      </c>
      <c r="H8" s="61">
        <v>30333303</v>
      </c>
      <c r="I8" s="60">
        <v>9610894.78</v>
      </c>
      <c r="J8" s="61">
        <v>42666624</v>
      </c>
    </row>
    <row r="9" spans="1:10" ht="23.25">
      <c r="A9" s="24"/>
      <c r="B9" s="50" t="s">
        <v>800</v>
      </c>
      <c r="C9" s="42"/>
      <c r="D9" s="50"/>
      <c r="E9" s="43"/>
      <c r="F9" s="43"/>
      <c r="G9" s="62"/>
      <c r="H9" s="63"/>
      <c r="I9" s="62"/>
      <c r="J9" s="63"/>
    </row>
    <row r="10" spans="1:10" ht="23.25">
      <c r="A10" s="24"/>
      <c r="B10" s="50" t="s">
        <v>801</v>
      </c>
      <c r="C10" s="42" t="s">
        <v>19</v>
      </c>
      <c r="D10" s="50" t="s">
        <v>21</v>
      </c>
      <c r="E10" s="43">
        <v>108</v>
      </c>
      <c r="F10" s="43">
        <v>10.43</v>
      </c>
      <c r="G10" s="62">
        <v>11771071.97</v>
      </c>
      <c r="H10" s="63">
        <v>83899814</v>
      </c>
      <c r="I10" s="62">
        <v>11771071.97</v>
      </c>
      <c r="J10" s="63">
        <v>88967588</v>
      </c>
    </row>
    <row r="11" spans="1:10" ht="23.25">
      <c r="A11" s="24"/>
      <c r="B11" s="50" t="s">
        <v>802</v>
      </c>
      <c r="C11" s="42" t="s">
        <v>19</v>
      </c>
      <c r="D11" s="50" t="s">
        <v>22</v>
      </c>
      <c r="E11" s="43">
        <v>25</v>
      </c>
      <c r="F11" s="43">
        <v>10.48</v>
      </c>
      <c r="G11" s="62">
        <v>19743042.49</v>
      </c>
      <c r="H11" s="63">
        <v>38776000</v>
      </c>
      <c r="I11" s="62">
        <v>19743042.49</v>
      </c>
      <c r="J11" s="63">
        <v>37990000</v>
      </c>
    </row>
    <row r="12" spans="1:10" ht="23.25">
      <c r="A12" s="24"/>
      <c r="B12" s="50" t="s">
        <v>803</v>
      </c>
      <c r="C12" s="42" t="s">
        <v>19</v>
      </c>
      <c r="D12" s="50" t="s">
        <v>23</v>
      </c>
      <c r="E12" s="43">
        <v>494.03</v>
      </c>
      <c r="F12" s="43">
        <v>7.49</v>
      </c>
      <c r="G12" s="62">
        <v>113335807.63</v>
      </c>
      <c r="H12" s="63">
        <v>238560151.5</v>
      </c>
      <c r="I12" s="62">
        <v>113335807.63</v>
      </c>
      <c r="J12" s="63">
        <v>249655972.5</v>
      </c>
    </row>
    <row r="13" spans="1:10" ht="23.25">
      <c r="A13" s="24"/>
      <c r="B13" s="50" t="s">
        <v>804</v>
      </c>
      <c r="C13" s="42" t="s">
        <v>19</v>
      </c>
      <c r="D13" s="50" t="s">
        <v>24</v>
      </c>
      <c r="E13" s="43">
        <v>120</v>
      </c>
      <c r="F13" s="43">
        <v>5.98</v>
      </c>
      <c r="G13" s="62">
        <v>5299907.7</v>
      </c>
      <c r="H13" s="63">
        <v>8608800</v>
      </c>
      <c r="I13" s="62">
        <v>5299907.7</v>
      </c>
      <c r="J13" s="63">
        <v>9684900</v>
      </c>
    </row>
    <row r="14" spans="1:10" ht="23.25">
      <c r="A14" s="24"/>
      <c r="B14" s="50" t="s">
        <v>805</v>
      </c>
      <c r="C14" s="42" t="s">
        <v>19</v>
      </c>
      <c r="D14" s="50" t="s">
        <v>25</v>
      </c>
      <c r="E14" s="43">
        <v>60</v>
      </c>
      <c r="F14" s="43">
        <v>7.23</v>
      </c>
      <c r="G14" s="62">
        <v>3022679.57</v>
      </c>
      <c r="H14" s="63">
        <v>18987412.5</v>
      </c>
      <c r="I14" s="62">
        <v>3022679.57</v>
      </c>
      <c r="J14" s="63">
        <v>16057926</v>
      </c>
    </row>
    <row r="15" spans="1:10" ht="23.25">
      <c r="A15" s="24"/>
      <c r="B15" s="50" t="s">
        <v>18</v>
      </c>
      <c r="C15" s="42" t="s">
        <v>19</v>
      </c>
      <c r="D15" s="50" t="s">
        <v>26</v>
      </c>
      <c r="E15" s="43">
        <v>275.88</v>
      </c>
      <c r="F15" s="43">
        <v>8.85</v>
      </c>
      <c r="G15" s="47">
        <v>105562181.97</v>
      </c>
      <c r="H15" s="52">
        <v>131880150</v>
      </c>
      <c r="I15" s="47">
        <v>105562181.97</v>
      </c>
      <c r="J15" s="52">
        <v>164850187.5</v>
      </c>
    </row>
    <row r="16" spans="1:10" ht="23.25">
      <c r="A16" s="24"/>
      <c r="B16" s="56" t="s">
        <v>27</v>
      </c>
      <c r="C16" s="55"/>
      <c r="D16" s="55"/>
      <c r="E16" s="39"/>
      <c r="F16" s="58"/>
      <c r="G16" s="62">
        <f>SUM(G8:G15)</f>
        <v>268345586.10999998</v>
      </c>
      <c r="H16" s="63">
        <f>SUM(H8:H15)</f>
        <v>551045631</v>
      </c>
      <c r="I16" s="62">
        <f>SUM(I8:I15)</f>
        <v>268345586.10999998</v>
      </c>
      <c r="J16" s="63">
        <f>SUM(J8:J15)</f>
        <v>609873198</v>
      </c>
    </row>
    <row r="17" spans="1:10" ht="23.25">
      <c r="A17" s="24"/>
      <c r="B17" s="219" t="s">
        <v>107</v>
      </c>
      <c r="C17" s="153"/>
      <c r="D17" s="153"/>
      <c r="E17" s="154"/>
      <c r="F17" s="220"/>
      <c r="G17" s="62"/>
      <c r="H17" s="63"/>
      <c r="I17" s="62"/>
      <c r="J17" s="63"/>
    </row>
    <row r="18" spans="1:10" ht="23.25">
      <c r="A18" s="24"/>
      <c r="B18" s="57" t="s">
        <v>106</v>
      </c>
      <c r="C18" s="53"/>
      <c r="D18" s="53"/>
      <c r="E18" s="54"/>
      <c r="F18" s="59"/>
      <c r="G18" s="62">
        <v>127588939.91</v>
      </c>
      <c r="H18" s="63">
        <v>172592300.6</v>
      </c>
      <c r="I18" s="62">
        <v>126388939.91</v>
      </c>
      <c r="J18" s="63">
        <v>156881717.9</v>
      </c>
    </row>
    <row r="19" spans="1:10" ht="24" thickBot="1">
      <c r="A19" s="24"/>
      <c r="B19" s="57" t="s">
        <v>28</v>
      </c>
      <c r="C19" s="53"/>
      <c r="D19" s="53"/>
      <c r="E19" s="54"/>
      <c r="F19" s="59"/>
      <c r="G19" s="64">
        <f>G16+G18</f>
        <v>395934526.02</v>
      </c>
      <c r="H19" s="65">
        <f>H16+H18</f>
        <v>723637931.6</v>
      </c>
      <c r="I19" s="64">
        <f>I16+I18</f>
        <v>394734526.02</v>
      </c>
      <c r="J19" s="65">
        <f>J16+J18</f>
        <v>766754915.9</v>
      </c>
    </row>
    <row r="20" spans="1:9" ht="15" customHeight="1" thickTop="1">
      <c r="A20" s="24"/>
      <c r="B20" s="24"/>
      <c r="C20" s="24"/>
      <c r="D20" s="24"/>
      <c r="E20" s="23"/>
      <c r="F20" s="23"/>
      <c r="G20" s="22"/>
      <c r="H20" s="23"/>
      <c r="I20" s="23"/>
    </row>
    <row r="21" spans="7:10" s="24" customFormat="1" ht="15" customHeight="1">
      <c r="G21" s="22"/>
      <c r="H21" s="23"/>
      <c r="I21" s="23"/>
      <c r="J21" s="23"/>
    </row>
    <row r="22" spans="2:10" s="24" customFormat="1" ht="23.25">
      <c r="B22" s="285" t="s">
        <v>198</v>
      </c>
      <c r="C22" s="285"/>
      <c r="D22" s="285"/>
      <c r="E22" s="285"/>
      <c r="F22" s="285"/>
      <c r="G22" s="285"/>
      <c r="H22" s="285"/>
      <c r="I22" s="285"/>
      <c r="J22" s="285"/>
    </row>
    <row r="23" spans="7:10" s="24" customFormat="1" ht="23.25">
      <c r="G23" s="22"/>
      <c r="H23" s="23"/>
      <c r="I23" s="23"/>
      <c r="J23" s="23"/>
    </row>
    <row r="24" spans="2:10" ht="21">
      <c r="B24" s="286" t="s">
        <v>199</v>
      </c>
      <c r="C24" s="286"/>
      <c r="D24" s="286"/>
      <c r="E24" s="286"/>
      <c r="F24" s="286"/>
      <c r="G24" s="286"/>
      <c r="H24" s="286"/>
      <c r="I24" s="286"/>
      <c r="J24" s="286"/>
    </row>
  </sheetData>
  <mergeCells count="5">
    <mergeCell ref="B24:J24"/>
    <mergeCell ref="A1:J1"/>
    <mergeCell ref="G5:H5"/>
    <mergeCell ref="I5:J5"/>
    <mergeCell ref="B22:J22"/>
  </mergeCells>
  <printOptions/>
  <pageMargins left="0.3937007874015748" right="0" top="0.5118110236220472" bottom="0.4724409448818898" header="0.31496062992125984" footer="0.35433070866141736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22">
      <selection activeCell="E128" sqref="E128"/>
    </sheetView>
  </sheetViews>
  <sheetFormatPr defaultColWidth="9.33203125" defaultRowHeight="21"/>
  <cols>
    <col min="1" max="1" width="31.5" style="68" customWidth="1"/>
    <col min="2" max="2" width="7.33203125" style="70" customWidth="1"/>
    <col min="3" max="3" width="18.16015625" style="68" customWidth="1"/>
    <col min="4" max="4" width="9" style="72" customWidth="1"/>
    <col min="5" max="5" width="8.5" style="72" customWidth="1"/>
    <col min="6" max="6" width="15.83203125" style="71" customWidth="1"/>
    <col min="7" max="7" width="14.83203125" style="68" customWidth="1"/>
    <col min="8" max="8" width="12" style="71" customWidth="1"/>
    <col min="9" max="9" width="12" style="68" customWidth="1"/>
    <col min="10" max="10" width="4.66015625" style="68" customWidth="1"/>
    <col min="11" max="11" width="8.33203125" style="68" customWidth="1"/>
    <col min="12" max="16384" width="9.33203125" style="68" customWidth="1"/>
  </cols>
  <sheetData>
    <row r="1" spans="1:9" ht="21.75" customHeight="1">
      <c r="A1" s="266" t="s">
        <v>531</v>
      </c>
      <c r="B1" s="221"/>
      <c r="C1" s="221"/>
      <c r="D1" s="222"/>
      <c r="E1" s="222"/>
      <c r="F1" s="222"/>
      <c r="G1" s="221"/>
      <c r="H1" s="222"/>
      <c r="I1" s="221"/>
    </row>
    <row r="2" spans="1:9" ht="21.75" customHeight="1">
      <c r="A2" s="221"/>
      <c r="B2" s="221"/>
      <c r="C2" s="221"/>
      <c r="D2" s="222"/>
      <c r="E2" s="222"/>
      <c r="F2" s="222"/>
      <c r="G2" s="221"/>
      <c r="H2" s="222"/>
      <c r="I2" s="221"/>
    </row>
    <row r="3" ht="21.75" customHeight="1">
      <c r="A3" s="68" t="s">
        <v>203</v>
      </c>
    </row>
    <row r="4" spans="1:9" s="227" customFormat="1" ht="21.75" customHeight="1">
      <c r="A4" s="223"/>
      <c r="B4" s="223" t="s">
        <v>755</v>
      </c>
      <c r="C4" s="223"/>
      <c r="D4" s="224" t="s">
        <v>75</v>
      </c>
      <c r="E4" s="224" t="s">
        <v>795</v>
      </c>
      <c r="F4" s="287" t="s">
        <v>294</v>
      </c>
      <c r="G4" s="288"/>
      <c r="H4" s="225" t="s">
        <v>293</v>
      </c>
      <c r="I4" s="226"/>
    </row>
    <row r="5" spans="1:9" s="227" customFormat="1" ht="21.75" customHeight="1">
      <c r="A5" s="228" t="s">
        <v>789</v>
      </c>
      <c r="B5" s="228" t="s">
        <v>759</v>
      </c>
      <c r="C5" s="228" t="s">
        <v>791</v>
      </c>
      <c r="D5" s="229" t="s">
        <v>74</v>
      </c>
      <c r="E5" s="229" t="s">
        <v>796</v>
      </c>
      <c r="F5" s="229" t="s">
        <v>296</v>
      </c>
      <c r="G5" s="229" t="s">
        <v>295</v>
      </c>
      <c r="H5" s="229" t="s">
        <v>297</v>
      </c>
      <c r="I5" s="229" t="s">
        <v>298</v>
      </c>
    </row>
    <row r="6" spans="1:9" s="227" customFormat="1" ht="21.75" customHeight="1">
      <c r="A6" s="230"/>
      <c r="B6" s="230" t="s">
        <v>761</v>
      </c>
      <c r="C6" s="230"/>
      <c r="D6" s="231" t="s">
        <v>793</v>
      </c>
      <c r="E6" s="231" t="s">
        <v>797</v>
      </c>
      <c r="F6" s="231"/>
      <c r="G6" s="231"/>
      <c r="H6" s="231"/>
      <c r="I6" s="231"/>
    </row>
    <row r="7" spans="1:9" s="235" customFormat="1" ht="21.75" customHeight="1">
      <c r="A7" s="232" t="s">
        <v>36</v>
      </c>
      <c r="B7" s="223" t="s">
        <v>115</v>
      </c>
      <c r="C7" s="232" t="s">
        <v>117</v>
      </c>
      <c r="D7" s="233">
        <v>100</v>
      </c>
      <c r="E7" s="233">
        <v>5</v>
      </c>
      <c r="F7" s="234">
        <v>5000000</v>
      </c>
      <c r="G7" s="234">
        <v>5000000</v>
      </c>
      <c r="H7" s="234">
        <v>0</v>
      </c>
      <c r="I7" s="234">
        <v>0</v>
      </c>
    </row>
    <row r="8" spans="1:9" s="235" customFormat="1" ht="21.75" customHeight="1">
      <c r="A8" s="79" t="s">
        <v>37</v>
      </c>
      <c r="B8" s="228" t="s">
        <v>19</v>
      </c>
      <c r="C8" s="79" t="s">
        <v>118</v>
      </c>
      <c r="D8" s="236">
        <v>820</v>
      </c>
      <c r="E8" s="236">
        <v>12.13</v>
      </c>
      <c r="F8" s="237">
        <v>167744689.87</v>
      </c>
      <c r="G8" s="237"/>
      <c r="H8" s="237">
        <v>0</v>
      </c>
      <c r="I8" s="237"/>
    </row>
    <row r="9" spans="1:9" s="235" customFormat="1" ht="21.75" customHeight="1">
      <c r="A9" s="79"/>
      <c r="B9" s="228"/>
      <c r="C9" s="228" t="s">
        <v>730</v>
      </c>
      <c r="D9" s="236">
        <v>820</v>
      </c>
      <c r="E9" s="236">
        <v>5.1</v>
      </c>
      <c r="F9" s="237"/>
      <c r="G9" s="237">
        <v>41803920</v>
      </c>
      <c r="H9" s="237"/>
      <c r="I9" s="237">
        <v>0</v>
      </c>
    </row>
    <row r="10" spans="1:9" s="235" customFormat="1" ht="21.75" customHeight="1">
      <c r="A10" s="79" t="s">
        <v>38</v>
      </c>
      <c r="B10" s="228" t="s">
        <v>115</v>
      </c>
      <c r="C10" s="79" t="s">
        <v>119</v>
      </c>
      <c r="D10" s="236">
        <v>40</v>
      </c>
      <c r="E10" s="236">
        <v>19</v>
      </c>
      <c r="F10" s="237">
        <v>7600000</v>
      </c>
      <c r="G10" s="237">
        <v>7600000</v>
      </c>
      <c r="H10" s="237">
        <v>0</v>
      </c>
      <c r="I10" s="237">
        <v>0</v>
      </c>
    </row>
    <row r="11" spans="1:9" s="235" customFormat="1" ht="21.75" customHeight="1">
      <c r="A11" s="79" t="s">
        <v>39</v>
      </c>
      <c r="B11" s="228" t="s">
        <v>115</v>
      </c>
      <c r="C11" s="79" t="s">
        <v>24</v>
      </c>
      <c r="D11" s="236">
        <v>100</v>
      </c>
      <c r="E11" s="236">
        <v>7</v>
      </c>
      <c r="F11" s="237">
        <v>10264800</v>
      </c>
      <c r="G11" s="237">
        <v>10264800</v>
      </c>
      <c r="H11" s="237">
        <v>0</v>
      </c>
      <c r="I11" s="237">
        <v>0</v>
      </c>
    </row>
    <row r="12" spans="1:9" s="235" customFormat="1" ht="21.75" customHeight="1">
      <c r="A12" s="79" t="s">
        <v>40</v>
      </c>
      <c r="B12" s="228" t="s">
        <v>116</v>
      </c>
      <c r="C12" s="79" t="s">
        <v>120</v>
      </c>
      <c r="D12" s="236">
        <v>50</v>
      </c>
      <c r="E12" s="236">
        <v>6</v>
      </c>
      <c r="F12" s="237">
        <v>3000000</v>
      </c>
      <c r="G12" s="237">
        <v>3000000</v>
      </c>
      <c r="H12" s="237">
        <v>0</v>
      </c>
      <c r="I12" s="237">
        <v>0</v>
      </c>
    </row>
    <row r="13" spans="1:9" s="235" customFormat="1" ht="21.75" customHeight="1">
      <c r="A13" s="79" t="s">
        <v>41</v>
      </c>
      <c r="B13" s="228" t="s">
        <v>19</v>
      </c>
      <c r="C13" s="79" t="s">
        <v>121</v>
      </c>
      <c r="D13" s="236">
        <v>10</v>
      </c>
      <c r="E13" s="236">
        <v>19</v>
      </c>
      <c r="F13" s="237">
        <v>279543.2</v>
      </c>
      <c r="G13" s="237">
        <v>279543.2</v>
      </c>
      <c r="H13" s="237">
        <v>0</v>
      </c>
      <c r="I13" s="237">
        <v>0</v>
      </c>
    </row>
    <row r="14" spans="1:9" s="235" customFormat="1" ht="21.75" customHeight="1">
      <c r="A14" s="79" t="s">
        <v>42</v>
      </c>
      <c r="B14" s="228" t="s">
        <v>765</v>
      </c>
      <c r="C14" s="79" t="s">
        <v>122</v>
      </c>
      <c r="D14" s="236">
        <v>270</v>
      </c>
      <c r="E14" s="236">
        <v>19.58</v>
      </c>
      <c r="F14" s="237">
        <v>22559272.78</v>
      </c>
      <c r="G14" s="237">
        <v>22559272.78</v>
      </c>
      <c r="H14" s="237">
        <v>0</v>
      </c>
      <c r="I14" s="237">
        <v>0</v>
      </c>
    </row>
    <row r="15" spans="1:9" s="235" customFormat="1" ht="21.75" customHeight="1">
      <c r="A15" s="79" t="s">
        <v>43</v>
      </c>
      <c r="B15" s="228" t="s">
        <v>19</v>
      </c>
      <c r="C15" s="79" t="s">
        <v>123</v>
      </c>
      <c r="D15" s="236">
        <v>10</v>
      </c>
      <c r="E15" s="236">
        <v>6</v>
      </c>
      <c r="F15" s="237">
        <v>2435000</v>
      </c>
      <c r="G15" s="237">
        <v>2435000</v>
      </c>
      <c r="H15" s="237">
        <v>0</v>
      </c>
      <c r="I15" s="237">
        <v>0</v>
      </c>
    </row>
    <row r="16" spans="1:9" s="235" customFormat="1" ht="21.75" customHeight="1">
      <c r="A16" s="79" t="s">
        <v>44</v>
      </c>
      <c r="B16" s="228" t="s">
        <v>19</v>
      </c>
      <c r="C16" s="79" t="s">
        <v>124</v>
      </c>
      <c r="D16" s="236">
        <v>88</v>
      </c>
      <c r="E16" s="236">
        <v>8</v>
      </c>
      <c r="F16" s="237">
        <v>7040000</v>
      </c>
      <c r="G16" s="237">
        <v>7040000</v>
      </c>
      <c r="H16" s="237">
        <v>0</v>
      </c>
      <c r="I16" s="237">
        <v>0</v>
      </c>
    </row>
    <row r="17" spans="1:9" s="235" customFormat="1" ht="21.75" customHeight="1">
      <c r="A17" s="79" t="s">
        <v>45</v>
      </c>
      <c r="B17" s="228" t="s">
        <v>777</v>
      </c>
      <c r="C17" s="79" t="s">
        <v>125</v>
      </c>
      <c r="D17" s="236">
        <v>237.5</v>
      </c>
      <c r="E17" s="236">
        <v>11.74</v>
      </c>
      <c r="F17" s="237">
        <v>26539112</v>
      </c>
      <c r="G17" s="237">
        <v>26539112</v>
      </c>
      <c r="H17" s="237">
        <v>1394500</v>
      </c>
      <c r="I17" s="237">
        <v>0</v>
      </c>
    </row>
    <row r="18" spans="1:9" s="235" customFormat="1" ht="21.75" customHeight="1">
      <c r="A18" s="79" t="s">
        <v>46</v>
      </c>
      <c r="B18" s="228" t="s">
        <v>116</v>
      </c>
      <c r="C18" s="79" t="s">
        <v>806</v>
      </c>
      <c r="D18" s="236">
        <v>5</v>
      </c>
      <c r="E18" s="236">
        <v>6</v>
      </c>
      <c r="F18" s="237">
        <v>300000</v>
      </c>
      <c r="G18" s="237">
        <v>300000</v>
      </c>
      <c r="H18" s="237">
        <v>0</v>
      </c>
      <c r="I18" s="237">
        <v>0</v>
      </c>
    </row>
    <row r="19" spans="1:9" s="235" customFormat="1" ht="21.75" customHeight="1">
      <c r="A19" s="79"/>
      <c r="B19" s="228"/>
      <c r="C19" s="79" t="s">
        <v>807</v>
      </c>
      <c r="D19" s="236"/>
      <c r="E19" s="236"/>
      <c r="F19" s="237"/>
      <c r="G19" s="237"/>
      <c r="H19" s="237"/>
      <c r="I19" s="237"/>
    </row>
    <row r="20" spans="1:9" s="235" customFormat="1" ht="21.75" customHeight="1">
      <c r="A20" s="238" t="s">
        <v>48</v>
      </c>
      <c r="B20" s="228" t="s">
        <v>115</v>
      </c>
      <c r="C20" s="79" t="s">
        <v>126</v>
      </c>
      <c r="D20" s="236">
        <v>200</v>
      </c>
      <c r="E20" s="236">
        <v>14</v>
      </c>
      <c r="F20" s="237">
        <v>27273400</v>
      </c>
      <c r="G20" s="237">
        <v>27273400</v>
      </c>
      <c r="H20" s="237">
        <v>0</v>
      </c>
      <c r="I20" s="237">
        <v>0</v>
      </c>
    </row>
    <row r="21" spans="1:9" s="235" customFormat="1" ht="21.75" customHeight="1">
      <c r="A21" s="238" t="s">
        <v>49</v>
      </c>
      <c r="B21" s="228" t="s">
        <v>115</v>
      </c>
      <c r="C21" s="79" t="s">
        <v>127</v>
      </c>
      <c r="D21" s="236">
        <v>20</v>
      </c>
      <c r="E21" s="236">
        <v>6.25</v>
      </c>
      <c r="F21" s="237">
        <v>1250000</v>
      </c>
      <c r="G21" s="237">
        <v>1250000</v>
      </c>
      <c r="H21" s="237">
        <v>0</v>
      </c>
      <c r="I21" s="237">
        <v>0</v>
      </c>
    </row>
    <row r="22" spans="1:9" s="235" customFormat="1" ht="21.75" customHeight="1">
      <c r="A22" s="238" t="s">
        <v>50</v>
      </c>
      <c r="B22" s="228" t="s">
        <v>115</v>
      </c>
      <c r="C22" s="79" t="s">
        <v>128</v>
      </c>
      <c r="D22" s="236">
        <v>20</v>
      </c>
      <c r="E22" s="236">
        <v>10</v>
      </c>
      <c r="F22" s="237">
        <v>2000000</v>
      </c>
      <c r="G22" s="237">
        <v>2000000</v>
      </c>
      <c r="H22" s="237">
        <v>0</v>
      </c>
      <c r="I22" s="237">
        <v>0</v>
      </c>
    </row>
    <row r="23" spans="1:9" s="235" customFormat="1" ht="21.75" customHeight="1">
      <c r="A23" s="238" t="s">
        <v>51</v>
      </c>
      <c r="B23" s="228" t="s">
        <v>115</v>
      </c>
      <c r="C23" s="79" t="s">
        <v>129</v>
      </c>
      <c r="D23" s="236">
        <v>60</v>
      </c>
      <c r="E23" s="236">
        <v>10</v>
      </c>
      <c r="F23" s="237">
        <v>6000000</v>
      </c>
      <c r="G23" s="237">
        <v>6000000</v>
      </c>
      <c r="H23" s="237">
        <v>0</v>
      </c>
      <c r="I23" s="237">
        <v>0</v>
      </c>
    </row>
    <row r="24" spans="1:9" s="235" customFormat="1" ht="21.75" customHeight="1">
      <c r="A24" s="238" t="s">
        <v>52</v>
      </c>
      <c r="B24" s="228" t="s">
        <v>115</v>
      </c>
      <c r="C24" s="79" t="s">
        <v>130</v>
      </c>
      <c r="D24" s="236">
        <v>120</v>
      </c>
      <c r="E24" s="236">
        <v>10</v>
      </c>
      <c r="F24" s="237">
        <v>12000000</v>
      </c>
      <c r="G24" s="237">
        <v>12000000</v>
      </c>
      <c r="H24" s="237">
        <v>0</v>
      </c>
      <c r="I24" s="237">
        <v>0</v>
      </c>
    </row>
    <row r="25" spans="1:9" s="235" customFormat="1" ht="21.75" customHeight="1">
      <c r="A25" s="238" t="s">
        <v>77</v>
      </c>
      <c r="B25" s="228" t="s">
        <v>19</v>
      </c>
      <c r="C25" s="79" t="s">
        <v>131</v>
      </c>
      <c r="D25" s="236">
        <v>50</v>
      </c>
      <c r="E25" s="236">
        <v>14</v>
      </c>
      <c r="F25" s="237">
        <v>7000000</v>
      </c>
      <c r="G25" s="237">
        <v>7000000</v>
      </c>
      <c r="H25" s="237">
        <v>0</v>
      </c>
      <c r="I25" s="237">
        <v>0</v>
      </c>
    </row>
    <row r="26" spans="1:9" s="235" customFormat="1" ht="21.75" customHeight="1">
      <c r="A26" s="238" t="s">
        <v>76</v>
      </c>
      <c r="B26" s="228"/>
      <c r="C26" s="79"/>
      <c r="D26" s="236"/>
      <c r="E26" s="236"/>
      <c r="F26" s="237"/>
      <c r="G26" s="237"/>
      <c r="H26" s="237"/>
      <c r="I26" s="237"/>
    </row>
    <row r="27" spans="1:9" s="235" customFormat="1" ht="21.75" customHeight="1">
      <c r="A27" s="238" t="s">
        <v>53</v>
      </c>
      <c r="B27" s="228" t="s">
        <v>19</v>
      </c>
      <c r="C27" s="79" t="s">
        <v>132</v>
      </c>
      <c r="D27" s="236">
        <v>20</v>
      </c>
      <c r="E27" s="236">
        <v>10</v>
      </c>
      <c r="F27" s="237">
        <v>2000000</v>
      </c>
      <c r="G27" s="237">
        <v>2000000</v>
      </c>
      <c r="H27" s="237">
        <v>0</v>
      </c>
      <c r="I27" s="237">
        <v>0</v>
      </c>
    </row>
    <row r="28" spans="1:9" s="235" customFormat="1" ht="21.75" customHeight="1">
      <c r="A28" s="238" t="s">
        <v>54</v>
      </c>
      <c r="B28" s="228" t="s">
        <v>19</v>
      </c>
      <c r="C28" s="79" t="s">
        <v>133</v>
      </c>
      <c r="D28" s="236">
        <v>21</v>
      </c>
      <c r="E28" s="236">
        <v>7.62</v>
      </c>
      <c r="F28" s="237">
        <v>1600000</v>
      </c>
      <c r="G28" s="237">
        <v>1600000</v>
      </c>
      <c r="H28" s="237">
        <v>0</v>
      </c>
      <c r="I28" s="237">
        <v>0</v>
      </c>
    </row>
    <row r="29" spans="1:9" s="235" customFormat="1" ht="21.75" customHeight="1">
      <c r="A29" s="238" t="s">
        <v>55</v>
      </c>
      <c r="B29" s="228" t="s">
        <v>115</v>
      </c>
      <c r="C29" s="79" t="s">
        <v>134</v>
      </c>
      <c r="D29" s="236">
        <v>81</v>
      </c>
      <c r="E29" s="236">
        <v>13.59</v>
      </c>
      <c r="F29" s="237">
        <v>10817496</v>
      </c>
      <c r="G29" s="237">
        <v>10817496</v>
      </c>
      <c r="H29" s="237">
        <v>0</v>
      </c>
      <c r="I29" s="237">
        <v>0</v>
      </c>
    </row>
    <row r="30" spans="1:9" s="235" customFormat="1" ht="21.75" customHeight="1">
      <c r="A30" s="238" t="s">
        <v>56</v>
      </c>
      <c r="B30" s="228" t="s">
        <v>115</v>
      </c>
      <c r="C30" s="79" t="s">
        <v>135</v>
      </c>
      <c r="D30" s="236">
        <v>8</v>
      </c>
      <c r="E30" s="236">
        <v>6.38</v>
      </c>
      <c r="F30" s="237">
        <v>510000</v>
      </c>
      <c r="G30" s="237">
        <v>510000</v>
      </c>
      <c r="H30" s="237">
        <v>0</v>
      </c>
      <c r="I30" s="237">
        <v>0</v>
      </c>
    </row>
    <row r="31" spans="1:9" s="235" customFormat="1" ht="21.75" customHeight="1">
      <c r="A31" s="238" t="s">
        <v>57</v>
      </c>
      <c r="B31" s="228" t="s">
        <v>115</v>
      </c>
      <c r="C31" s="79" t="s">
        <v>136</v>
      </c>
      <c r="D31" s="236">
        <v>82</v>
      </c>
      <c r="E31" s="236">
        <v>10</v>
      </c>
      <c r="F31" s="237">
        <v>12482860</v>
      </c>
      <c r="G31" s="237">
        <v>12482860</v>
      </c>
      <c r="H31" s="237">
        <v>0</v>
      </c>
      <c r="I31" s="237">
        <v>0</v>
      </c>
    </row>
    <row r="32" spans="1:9" s="235" customFormat="1" ht="21.75" customHeight="1">
      <c r="A32" s="238" t="s">
        <v>58</v>
      </c>
      <c r="B32" s="228" t="s">
        <v>115</v>
      </c>
      <c r="C32" s="79" t="s">
        <v>137</v>
      </c>
      <c r="D32" s="236">
        <v>60</v>
      </c>
      <c r="E32" s="236">
        <v>8</v>
      </c>
      <c r="F32" s="237">
        <v>4800000</v>
      </c>
      <c r="G32" s="237">
        <v>4800000</v>
      </c>
      <c r="H32" s="237">
        <v>0</v>
      </c>
      <c r="I32" s="237">
        <v>0</v>
      </c>
    </row>
    <row r="33" spans="1:9" s="235" customFormat="1" ht="21.75" customHeight="1">
      <c r="A33" s="238" t="s">
        <v>59</v>
      </c>
      <c r="B33" s="228" t="s">
        <v>19</v>
      </c>
      <c r="C33" s="79" t="s">
        <v>138</v>
      </c>
      <c r="D33" s="236">
        <v>40</v>
      </c>
      <c r="E33" s="236">
        <v>12.5</v>
      </c>
      <c r="F33" s="237">
        <v>5000000</v>
      </c>
      <c r="G33" s="237">
        <v>5000000</v>
      </c>
      <c r="H33" s="237">
        <v>0</v>
      </c>
      <c r="I33" s="237">
        <v>0</v>
      </c>
    </row>
    <row r="34" spans="1:9" s="235" customFormat="1" ht="21.75" customHeight="1">
      <c r="A34" s="238" t="s">
        <v>60</v>
      </c>
      <c r="B34" s="228" t="s">
        <v>19</v>
      </c>
      <c r="C34" s="79" t="s">
        <v>138</v>
      </c>
      <c r="D34" s="236">
        <v>10</v>
      </c>
      <c r="E34" s="236">
        <v>12</v>
      </c>
      <c r="F34" s="237">
        <v>1200000</v>
      </c>
      <c r="G34" s="237">
        <v>1200000</v>
      </c>
      <c r="H34" s="237">
        <v>0</v>
      </c>
      <c r="I34" s="237">
        <v>0</v>
      </c>
    </row>
    <row r="35" spans="1:9" s="235" customFormat="1" ht="21.75" customHeight="1">
      <c r="A35" s="238" t="s">
        <v>61</v>
      </c>
      <c r="B35" s="228" t="s">
        <v>19</v>
      </c>
      <c r="C35" s="79" t="s">
        <v>139</v>
      </c>
      <c r="D35" s="236">
        <v>100</v>
      </c>
      <c r="E35" s="236">
        <v>7.8</v>
      </c>
      <c r="F35" s="237">
        <v>7980000</v>
      </c>
      <c r="G35" s="237">
        <v>7980000</v>
      </c>
      <c r="H35" s="237">
        <v>0</v>
      </c>
      <c r="I35" s="237">
        <v>0</v>
      </c>
    </row>
    <row r="36" spans="1:9" s="235" customFormat="1" ht="21.75" customHeight="1">
      <c r="A36" s="239"/>
      <c r="B36" s="230"/>
      <c r="C36" s="240"/>
      <c r="D36" s="241"/>
      <c r="E36" s="241"/>
      <c r="F36" s="242"/>
      <c r="G36" s="242"/>
      <c r="H36" s="242"/>
      <c r="I36" s="242"/>
    </row>
    <row r="37" spans="1:9" ht="21.75" customHeight="1">
      <c r="A37" s="69"/>
      <c r="G37" s="71"/>
      <c r="I37" s="71"/>
    </row>
    <row r="38" spans="1:9" ht="21.75" customHeight="1">
      <c r="A38" s="268" t="s">
        <v>34</v>
      </c>
      <c r="B38" s="268"/>
      <c r="C38" s="268"/>
      <c r="D38" s="268"/>
      <c r="E38" s="268"/>
      <c r="F38" s="268"/>
      <c r="G38" s="268"/>
      <c r="H38" s="268"/>
      <c r="I38" s="268"/>
    </row>
    <row r="39" spans="1:9" ht="21.75" customHeight="1">
      <c r="A39" s="268"/>
      <c r="B39" s="221"/>
      <c r="C39" s="221"/>
      <c r="D39" s="222"/>
      <c r="E39" s="222"/>
      <c r="F39" s="222"/>
      <c r="G39" s="222"/>
      <c r="H39" s="222"/>
      <c r="I39" s="222"/>
    </row>
    <row r="40" spans="1:9" ht="21.75" customHeight="1">
      <c r="A40" s="268" t="s">
        <v>64</v>
      </c>
      <c r="B40" s="268"/>
      <c r="C40" s="268"/>
      <c r="D40" s="268"/>
      <c r="E40" s="268"/>
      <c r="F40" s="268"/>
      <c r="G40" s="268"/>
      <c r="H40" s="268"/>
      <c r="I40" s="268"/>
    </row>
    <row r="41" spans="1:9" ht="21" customHeight="1">
      <c r="A41" s="266" t="s">
        <v>532</v>
      </c>
      <c r="B41" s="266"/>
      <c r="C41" s="266"/>
      <c r="D41" s="266"/>
      <c r="E41" s="266"/>
      <c r="F41" s="266"/>
      <c r="G41" s="266"/>
      <c r="H41" s="266"/>
      <c r="I41" s="266"/>
    </row>
    <row r="42" spans="1:9" ht="21" customHeight="1">
      <c r="A42" s="69"/>
      <c r="G42" s="71"/>
      <c r="I42" s="71"/>
    </row>
    <row r="43" spans="1:9" ht="21" customHeight="1">
      <c r="A43" s="68" t="s">
        <v>204</v>
      </c>
      <c r="G43" s="71"/>
      <c r="I43" s="71"/>
    </row>
    <row r="44" spans="1:9" s="227" customFormat="1" ht="21.75" customHeight="1">
      <c r="A44" s="223"/>
      <c r="B44" s="223" t="s">
        <v>755</v>
      </c>
      <c r="C44" s="223"/>
      <c r="D44" s="224" t="s">
        <v>75</v>
      </c>
      <c r="E44" s="224" t="s">
        <v>795</v>
      </c>
      <c r="F44" s="287" t="s">
        <v>294</v>
      </c>
      <c r="G44" s="288"/>
      <c r="H44" s="225" t="s">
        <v>293</v>
      </c>
      <c r="I44" s="226"/>
    </row>
    <row r="45" spans="1:9" s="227" customFormat="1" ht="21.75" customHeight="1">
      <c r="A45" s="228" t="s">
        <v>789</v>
      </c>
      <c r="B45" s="228" t="s">
        <v>759</v>
      </c>
      <c r="C45" s="228" t="s">
        <v>791</v>
      </c>
      <c r="D45" s="229" t="s">
        <v>74</v>
      </c>
      <c r="E45" s="229" t="s">
        <v>796</v>
      </c>
      <c r="F45" s="229" t="s">
        <v>296</v>
      </c>
      <c r="G45" s="229" t="s">
        <v>295</v>
      </c>
      <c r="H45" s="229" t="s">
        <v>297</v>
      </c>
      <c r="I45" s="229" t="s">
        <v>298</v>
      </c>
    </row>
    <row r="46" spans="1:9" s="227" customFormat="1" ht="21.75" customHeight="1">
      <c r="A46" s="230"/>
      <c r="B46" s="230" t="s">
        <v>761</v>
      </c>
      <c r="C46" s="230"/>
      <c r="D46" s="231" t="s">
        <v>793</v>
      </c>
      <c r="E46" s="231" t="s">
        <v>797</v>
      </c>
      <c r="F46" s="231"/>
      <c r="G46" s="231"/>
      <c r="H46" s="231"/>
      <c r="I46" s="231"/>
    </row>
    <row r="47" spans="1:9" s="70" customFormat="1" ht="21" customHeight="1">
      <c r="A47" s="243" t="s">
        <v>62</v>
      </c>
      <c r="B47" s="223" t="s">
        <v>19</v>
      </c>
      <c r="C47" s="232" t="s">
        <v>140</v>
      </c>
      <c r="D47" s="233">
        <v>300</v>
      </c>
      <c r="E47" s="233">
        <v>12</v>
      </c>
      <c r="F47" s="234">
        <v>36000000</v>
      </c>
      <c r="G47" s="234">
        <v>36000000</v>
      </c>
      <c r="H47" s="234">
        <v>0</v>
      </c>
      <c r="I47" s="234">
        <v>0</v>
      </c>
    </row>
    <row r="48" spans="1:9" s="70" customFormat="1" ht="21" customHeight="1">
      <c r="A48" s="238" t="s">
        <v>63</v>
      </c>
      <c r="B48" s="228" t="s">
        <v>19</v>
      </c>
      <c r="C48" s="79" t="s">
        <v>808</v>
      </c>
      <c r="D48" s="236">
        <v>120</v>
      </c>
      <c r="E48" s="236">
        <v>7.8</v>
      </c>
      <c r="F48" s="237">
        <v>9360000</v>
      </c>
      <c r="G48" s="237">
        <v>9360000</v>
      </c>
      <c r="H48" s="237">
        <v>0</v>
      </c>
      <c r="I48" s="237">
        <v>0</v>
      </c>
    </row>
    <row r="49" spans="1:9" s="70" customFormat="1" ht="21" customHeight="1">
      <c r="A49" s="238"/>
      <c r="B49" s="228"/>
      <c r="C49" s="79" t="s">
        <v>809</v>
      </c>
      <c r="D49" s="236"/>
      <c r="E49" s="236"/>
      <c r="F49" s="237"/>
      <c r="G49" s="237"/>
      <c r="H49" s="237"/>
      <c r="I49" s="237"/>
    </row>
    <row r="50" spans="1:9" s="70" customFormat="1" ht="21" customHeight="1">
      <c r="A50" s="238" t="s">
        <v>65</v>
      </c>
      <c r="B50" s="228" t="s">
        <v>19</v>
      </c>
      <c r="C50" s="79" t="s">
        <v>141</v>
      </c>
      <c r="D50" s="236">
        <v>100</v>
      </c>
      <c r="E50" s="236">
        <v>6</v>
      </c>
      <c r="F50" s="237">
        <v>6000000</v>
      </c>
      <c r="G50" s="237">
        <v>6000000</v>
      </c>
      <c r="H50" s="237">
        <v>0</v>
      </c>
      <c r="I50" s="237">
        <v>0</v>
      </c>
    </row>
    <row r="51" spans="1:9" ht="21" customHeight="1">
      <c r="A51" s="238" t="s">
        <v>66</v>
      </c>
      <c r="B51" s="228" t="s">
        <v>19</v>
      </c>
      <c r="C51" s="79" t="s">
        <v>142</v>
      </c>
      <c r="D51" s="236">
        <v>126</v>
      </c>
      <c r="E51" s="236">
        <v>10.75</v>
      </c>
      <c r="F51" s="237">
        <v>14162504.36</v>
      </c>
      <c r="G51" s="237">
        <v>14162504.36</v>
      </c>
      <c r="H51" s="237">
        <v>0</v>
      </c>
      <c r="I51" s="237">
        <v>0</v>
      </c>
    </row>
    <row r="52" spans="1:9" ht="21" customHeight="1">
      <c r="A52" s="238" t="s">
        <v>67</v>
      </c>
      <c r="B52" s="228" t="s">
        <v>19</v>
      </c>
      <c r="C52" s="79" t="s">
        <v>143</v>
      </c>
      <c r="D52" s="236">
        <v>30</v>
      </c>
      <c r="E52" s="236">
        <v>7.5</v>
      </c>
      <c r="F52" s="237">
        <v>3000000</v>
      </c>
      <c r="G52" s="237">
        <v>3000000</v>
      </c>
      <c r="H52" s="237">
        <v>0</v>
      </c>
      <c r="I52" s="237">
        <v>0</v>
      </c>
    </row>
    <row r="53" spans="1:9" ht="21" customHeight="1">
      <c r="A53" s="238" t="s">
        <v>68</v>
      </c>
      <c r="B53" s="228" t="s">
        <v>19</v>
      </c>
      <c r="C53" s="79" t="s">
        <v>144</v>
      </c>
      <c r="D53" s="236">
        <v>145</v>
      </c>
      <c r="E53" s="236">
        <v>9</v>
      </c>
      <c r="F53" s="237">
        <v>13050000</v>
      </c>
      <c r="G53" s="237">
        <v>13050000</v>
      </c>
      <c r="H53" s="237">
        <v>0</v>
      </c>
      <c r="I53" s="237">
        <v>0</v>
      </c>
    </row>
    <row r="54" spans="1:9" ht="21" customHeight="1">
      <c r="A54" s="238" t="s">
        <v>811</v>
      </c>
      <c r="B54" s="228" t="s">
        <v>19</v>
      </c>
      <c r="C54" s="79" t="s">
        <v>145</v>
      </c>
      <c r="D54" s="236" t="s">
        <v>175</v>
      </c>
      <c r="E54" s="236">
        <v>10</v>
      </c>
      <c r="F54" s="237">
        <v>5046500</v>
      </c>
      <c r="G54" s="237">
        <v>5046500</v>
      </c>
      <c r="H54" s="237">
        <v>0</v>
      </c>
      <c r="I54" s="237">
        <v>0</v>
      </c>
    </row>
    <row r="55" spans="1:9" ht="21" customHeight="1">
      <c r="A55" s="265" t="s">
        <v>810</v>
      </c>
      <c r="B55" s="228"/>
      <c r="C55" s="79"/>
      <c r="D55" s="236"/>
      <c r="E55" s="236"/>
      <c r="F55" s="236"/>
      <c r="G55" s="236"/>
      <c r="H55" s="236" t="s">
        <v>181</v>
      </c>
      <c r="I55" s="236"/>
    </row>
    <row r="56" spans="1:9" ht="21" customHeight="1">
      <c r="A56" s="238" t="s">
        <v>70</v>
      </c>
      <c r="B56" s="228" t="s">
        <v>19</v>
      </c>
      <c r="C56" s="79" t="s">
        <v>812</v>
      </c>
      <c r="D56" s="236">
        <v>40</v>
      </c>
      <c r="E56" s="236">
        <v>5</v>
      </c>
      <c r="F56" s="237">
        <v>2000000</v>
      </c>
      <c r="G56" s="237">
        <v>2000000</v>
      </c>
      <c r="H56" s="237">
        <v>0</v>
      </c>
      <c r="I56" s="237">
        <v>0</v>
      </c>
    </row>
    <row r="57" spans="1:9" ht="21" customHeight="1">
      <c r="A57" s="238"/>
      <c r="B57" s="228"/>
      <c r="C57" s="79" t="s">
        <v>813</v>
      </c>
      <c r="D57" s="236"/>
      <c r="E57" s="236"/>
      <c r="F57" s="237"/>
      <c r="G57" s="237"/>
      <c r="H57" s="237"/>
      <c r="I57" s="237"/>
    </row>
    <row r="58" spans="1:9" ht="21" customHeight="1">
      <c r="A58" s="238" t="s">
        <v>71</v>
      </c>
      <c r="B58" s="228" t="s">
        <v>19</v>
      </c>
      <c r="C58" s="79" t="s">
        <v>145</v>
      </c>
      <c r="D58" s="236">
        <v>310</v>
      </c>
      <c r="E58" s="236">
        <v>10</v>
      </c>
      <c r="F58" s="237">
        <v>27002500</v>
      </c>
      <c r="G58" s="237">
        <v>27002500</v>
      </c>
      <c r="H58" s="237">
        <v>0</v>
      </c>
      <c r="I58" s="237">
        <v>0</v>
      </c>
    </row>
    <row r="59" spans="1:9" ht="21" customHeight="1">
      <c r="A59" s="238" t="s">
        <v>72</v>
      </c>
      <c r="B59" s="228" t="s">
        <v>19</v>
      </c>
      <c r="C59" s="79" t="s">
        <v>147</v>
      </c>
      <c r="D59" s="236">
        <v>20</v>
      </c>
      <c r="E59" s="236">
        <v>19</v>
      </c>
      <c r="F59" s="237">
        <v>3800000</v>
      </c>
      <c r="G59" s="237">
        <v>3800000</v>
      </c>
      <c r="H59" s="237">
        <v>0</v>
      </c>
      <c r="I59" s="237">
        <v>0</v>
      </c>
    </row>
    <row r="60" spans="1:9" ht="21" customHeight="1">
      <c r="A60" s="238" t="s">
        <v>814</v>
      </c>
      <c r="B60" s="228" t="s">
        <v>19</v>
      </c>
      <c r="C60" s="79" t="s">
        <v>146</v>
      </c>
      <c r="D60" s="236" t="s">
        <v>176</v>
      </c>
      <c r="E60" s="236">
        <v>14</v>
      </c>
      <c r="F60" s="237">
        <v>5302500</v>
      </c>
      <c r="G60" s="237">
        <v>5302500</v>
      </c>
      <c r="H60" s="237">
        <v>0</v>
      </c>
      <c r="I60" s="237">
        <v>0</v>
      </c>
    </row>
    <row r="61" spans="1:9" ht="21" customHeight="1">
      <c r="A61" s="244"/>
      <c r="B61" s="228"/>
      <c r="C61" s="79"/>
      <c r="D61" s="236"/>
      <c r="E61" s="236"/>
      <c r="F61" s="236"/>
      <c r="G61" s="237"/>
      <c r="H61" s="236" t="s">
        <v>818</v>
      </c>
      <c r="I61" s="237"/>
    </row>
    <row r="62" spans="1:9" ht="21" customHeight="1">
      <c r="A62" s="238" t="s">
        <v>73</v>
      </c>
      <c r="B62" s="228" t="s">
        <v>19</v>
      </c>
      <c r="C62" s="79" t="s">
        <v>148</v>
      </c>
      <c r="D62" s="236">
        <v>20</v>
      </c>
      <c r="E62" s="236">
        <v>19.5</v>
      </c>
      <c r="F62" s="237">
        <v>4346300</v>
      </c>
      <c r="G62" s="237">
        <v>4346300</v>
      </c>
      <c r="H62" s="237">
        <v>0</v>
      </c>
      <c r="I62" s="237">
        <v>0</v>
      </c>
    </row>
    <row r="63" spans="1:9" ht="21" customHeight="1">
      <c r="A63" s="238" t="s">
        <v>79</v>
      </c>
      <c r="B63" s="228" t="s">
        <v>19</v>
      </c>
      <c r="C63" s="79" t="s">
        <v>149</v>
      </c>
      <c r="D63" s="236">
        <v>30</v>
      </c>
      <c r="E63" s="236">
        <v>5.33</v>
      </c>
      <c r="F63" s="237">
        <v>2241400</v>
      </c>
      <c r="G63" s="237">
        <v>2241400</v>
      </c>
      <c r="H63" s="237">
        <v>0</v>
      </c>
      <c r="I63" s="237">
        <v>0</v>
      </c>
    </row>
    <row r="64" spans="1:9" ht="21" customHeight="1">
      <c r="A64" s="238" t="s">
        <v>80</v>
      </c>
      <c r="B64" s="228" t="s">
        <v>19</v>
      </c>
      <c r="C64" s="79" t="s">
        <v>150</v>
      </c>
      <c r="D64" s="236">
        <v>20</v>
      </c>
      <c r="E64" s="236">
        <v>19.5</v>
      </c>
      <c r="F64" s="237">
        <v>3979330</v>
      </c>
      <c r="G64" s="237">
        <v>3979330</v>
      </c>
      <c r="H64" s="237">
        <v>0</v>
      </c>
      <c r="I64" s="237">
        <v>0</v>
      </c>
    </row>
    <row r="65" spans="1:9" ht="21" customHeight="1">
      <c r="A65" s="238" t="s">
        <v>81</v>
      </c>
      <c r="B65" s="228" t="s">
        <v>19</v>
      </c>
      <c r="C65" s="79" t="s">
        <v>151</v>
      </c>
      <c r="D65" s="236">
        <v>40</v>
      </c>
      <c r="E65" s="236">
        <v>19</v>
      </c>
      <c r="F65" s="237">
        <v>7600000</v>
      </c>
      <c r="G65" s="237">
        <v>7600000</v>
      </c>
      <c r="H65" s="237">
        <v>0</v>
      </c>
      <c r="I65" s="237">
        <v>0</v>
      </c>
    </row>
    <row r="66" spans="1:9" ht="21" customHeight="1">
      <c r="A66" s="238" t="s">
        <v>815</v>
      </c>
      <c r="B66" s="228" t="s">
        <v>19</v>
      </c>
      <c r="C66" s="79" t="s">
        <v>20</v>
      </c>
      <c r="D66" s="236">
        <v>60</v>
      </c>
      <c r="E66" s="236">
        <v>5.56</v>
      </c>
      <c r="F66" s="237">
        <v>12929000</v>
      </c>
      <c r="G66" s="237">
        <v>12929000</v>
      </c>
      <c r="H66" s="237">
        <v>0</v>
      </c>
      <c r="I66" s="237">
        <v>0</v>
      </c>
    </row>
    <row r="67" spans="1:9" ht="21" customHeight="1">
      <c r="A67" s="238" t="s">
        <v>816</v>
      </c>
      <c r="B67" s="228"/>
      <c r="C67" s="79"/>
      <c r="D67" s="236"/>
      <c r="E67" s="236"/>
      <c r="F67" s="237"/>
      <c r="G67" s="237"/>
      <c r="H67" s="237"/>
      <c r="I67" s="237"/>
    </row>
    <row r="68" spans="1:9" ht="21" customHeight="1">
      <c r="A68" s="238" t="s">
        <v>323</v>
      </c>
      <c r="B68" s="228" t="s">
        <v>19</v>
      </c>
      <c r="C68" s="79" t="s">
        <v>20</v>
      </c>
      <c r="D68" s="236" t="s">
        <v>177</v>
      </c>
      <c r="E68" s="236">
        <v>17</v>
      </c>
      <c r="F68" s="237">
        <v>14729400</v>
      </c>
      <c r="G68" s="237">
        <v>14729400</v>
      </c>
      <c r="H68" s="237">
        <v>0</v>
      </c>
      <c r="I68" s="237">
        <v>0</v>
      </c>
    </row>
    <row r="69" spans="1:9" ht="21" customHeight="1">
      <c r="A69" s="238" t="s">
        <v>817</v>
      </c>
      <c r="B69" s="228"/>
      <c r="C69" s="79"/>
      <c r="D69" s="236"/>
      <c r="E69" s="236"/>
      <c r="F69" s="236"/>
      <c r="G69" s="237"/>
      <c r="H69" s="236" t="s">
        <v>183</v>
      </c>
      <c r="I69" s="237"/>
    </row>
    <row r="70" spans="1:9" ht="21" customHeight="1">
      <c r="A70" s="238" t="s">
        <v>82</v>
      </c>
      <c r="B70" s="228" t="s">
        <v>765</v>
      </c>
      <c r="C70" s="79" t="s">
        <v>178</v>
      </c>
      <c r="D70" s="236">
        <v>145</v>
      </c>
      <c r="E70" s="236">
        <v>7.03</v>
      </c>
      <c r="F70" s="237">
        <v>10200000</v>
      </c>
      <c r="G70" s="237">
        <v>10200000</v>
      </c>
      <c r="H70" s="237">
        <v>0</v>
      </c>
      <c r="I70" s="237">
        <v>0</v>
      </c>
    </row>
    <row r="71" spans="1:9" ht="21" customHeight="1">
      <c r="A71" s="238" t="s">
        <v>83</v>
      </c>
      <c r="B71" s="228" t="s">
        <v>19</v>
      </c>
      <c r="C71" s="79" t="s">
        <v>152</v>
      </c>
      <c r="D71" s="236">
        <v>60</v>
      </c>
      <c r="E71" s="236">
        <v>18</v>
      </c>
      <c r="F71" s="237">
        <v>10800000</v>
      </c>
      <c r="G71" s="237">
        <v>10800000</v>
      </c>
      <c r="H71" s="237">
        <v>0</v>
      </c>
      <c r="I71" s="237">
        <v>0</v>
      </c>
    </row>
    <row r="72" spans="1:9" ht="21" customHeight="1">
      <c r="A72" s="238" t="s">
        <v>84</v>
      </c>
      <c r="B72" s="228" t="s">
        <v>19</v>
      </c>
      <c r="C72" s="79" t="s">
        <v>153</v>
      </c>
      <c r="D72" s="236">
        <v>180</v>
      </c>
      <c r="E72" s="236">
        <v>16</v>
      </c>
      <c r="F72" s="237">
        <v>28800000</v>
      </c>
      <c r="G72" s="237">
        <v>28800000</v>
      </c>
      <c r="H72" s="237">
        <v>0</v>
      </c>
      <c r="I72" s="237">
        <v>0</v>
      </c>
    </row>
    <row r="73" spans="1:9" ht="21" customHeight="1">
      <c r="A73" s="238" t="s">
        <v>85</v>
      </c>
      <c r="B73" s="228" t="s">
        <v>19</v>
      </c>
      <c r="C73" s="79" t="s">
        <v>154</v>
      </c>
      <c r="D73" s="236">
        <v>160</v>
      </c>
      <c r="E73" s="236">
        <v>12</v>
      </c>
      <c r="F73" s="237">
        <v>18200000</v>
      </c>
      <c r="G73" s="237">
        <v>18200000</v>
      </c>
      <c r="H73" s="237">
        <v>0</v>
      </c>
      <c r="I73" s="237">
        <v>0</v>
      </c>
    </row>
    <row r="74" spans="1:9" ht="21" customHeight="1">
      <c r="A74" s="238" t="s">
        <v>86</v>
      </c>
      <c r="B74" s="228" t="s">
        <v>19</v>
      </c>
      <c r="C74" s="79" t="s">
        <v>155</v>
      </c>
      <c r="D74" s="236">
        <v>50</v>
      </c>
      <c r="E74" s="236">
        <v>19.5</v>
      </c>
      <c r="F74" s="237">
        <v>34084104.13</v>
      </c>
      <c r="G74" s="237">
        <v>34084104.13</v>
      </c>
      <c r="H74" s="237">
        <v>0</v>
      </c>
      <c r="I74" s="237">
        <v>0</v>
      </c>
    </row>
    <row r="75" spans="1:9" ht="21" customHeight="1">
      <c r="A75" s="238" t="s">
        <v>87</v>
      </c>
      <c r="B75" s="228"/>
      <c r="C75" s="79"/>
      <c r="D75" s="236"/>
      <c r="E75" s="236"/>
      <c r="F75" s="237"/>
      <c r="G75" s="237"/>
      <c r="H75" s="237"/>
      <c r="I75" s="237"/>
    </row>
    <row r="76" spans="1:9" ht="21" customHeight="1">
      <c r="A76" s="238" t="s">
        <v>88</v>
      </c>
      <c r="B76" s="228" t="s">
        <v>115</v>
      </c>
      <c r="C76" s="79" t="s">
        <v>156</v>
      </c>
      <c r="D76" s="236">
        <v>200</v>
      </c>
      <c r="E76" s="236">
        <v>11</v>
      </c>
      <c r="F76" s="237">
        <v>14178000</v>
      </c>
      <c r="G76" s="237">
        <v>14178000</v>
      </c>
      <c r="H76" s="237">
        <v>0</v>
      </c>
      <c r="I76" s="237">
        <v>0</v>
      </c>
    </row>
    <row r="77" spans="1:9" ht="21" customHeight="1">
      <c r="A77" s="238" t="s">
        <v>89</v>
      </c>
      <c r="B77" s="228" t="s">
        <v>19</v>
      </c>
      <c r="C77" s="79" t="s">
        <v>157</v>
      </c>
      <c r="D77" s="236">
        <v>10</v>
      </c>
      <c r="E77" s="236">
        <v>19</v>
      </c>
      <c r="F77" s="237">
        <v>1400250</v>
      </c>
      <c r="G77" s="237">
        <v>1400250</v>
      </c>
      <c r="H77" s="237">
        <v>0</v>
      </c>
      <c r="I77" s="237">
        <v>0</v>
      </c>
    </row>
    <row r="78" spans="1:9" ht="21" customHeight="1">
      <c r="A78" s="239"/>
      <c r="B78" s="230"/>
      <c r="C78" s="240"/>
      <c r="D78" s="241"/>
      <c r="E78" s="241"/>
      <c r="F78" s="242"/>
      <c r="G78" s="242"/>
      <c r="H78" s="242"/>
      <c r="I78" s="242"/>
    </row>
    <row r="79" spans="1:9" ht="21" customHeight="1">
      <c r="A79" s="69"/>
      <c r="G79" s="71"/>
      <c r="I79" s="71"/>
    </row>
    <row r="80" spans="1:9" ht="21" customHeight="1">
      <c r="A80" s="268" t="s">
        <v>34</v>
      </c>
      <c r="B80" s="268"/>
      <c r="C80" s="268"/>
      <c r="D80" s="268"/>
      <c r="E80" s="268"/>
      <c r="F80" s="268"/>
      <c r="G80" s="268"/>
      <c r="H80" s="268"/>
      <c r="I80" s="268"/>
    </row>
    <row r="81" spans="1:9" ht="21" customHeight="1">
      <c r="A81" s="268"/>
      <c r="B81" s="221"/>
      <c r="C81" s="221"/>
      <c r="D81" s="222"/>
      <c r="E81" s="222"/>
      <c r="F81" s="222"/>
      <c r="G81" s="222"/>
      <c r="H81" s="222"/>
      <c r="I81" s="222"/>
    </row>
    <row r="82" spans="1:9" ht="21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268"/>
    </row>
    <row r="83" spans="1:9" ht="21.75">
      <c r="A83" s="266" t="s">
        <v>533</v>
      </c>
      <c r="B83" s="266"/>
      <c r="C83" s="266"/>
      <c r="D83" s="266"/>
      <c r="E83" s="266"/>
      <c r="F83" s="266"/>
      <c r="G83" s="266"/>
      <c r="H83" s="266"/>
      <c r="I83" s="266"/>
    </row>
    <row r="84" spans="1:9" ht="21.75">
      <c r="A84" s="69"/>
      <c r="G84" s="71"/>
      <c r="I84" s="71"/>
    </row>
    <row r="85" spans="1:9" ht="21.75">
      <c r="A85" s="68" t="s">
        <v>204</v>
      </c>
      <c r="G85" s="71"/>
      <c r="I85" s="71"/>
    </row>
    <row r="86" spans="1:9" s="227" customFormat="1" ht="21.75" customHeight="1">
      <c r="A86" s="223"/>
      <c r="B86" s="223" t="s">
        <v>755</v>
      </c>
      <c r="C86" s="223"/>
      <c r="D86" s="224" t="s">
        <v>75</v>
      </c>
      <c r="E86" s="224" t="s">
        <v>795</v>
      </c>
      <c r="F86" s="287" t="s">
        <v>294</v>
      </c>
      <c r="G86" s="288"/>
      <c r="H86" s="225" t="s">
        <v>293</v>
      </c>
      <c r="I86" s="226"/>
    </row>
    <row r="87" spans="1:9" s="227" customFormat="1" ht="21.75" customHeight="1">
      <c r="A87" s="228" t="s">
        <v>789</v>
      </c>
      <c r="B87" s="228" t="s">
        <v>759</v>
      </c>
      <c r="C87" s="228" t="s">
        <v>791</v>
      </c>
      <c r="D87" s="229" t="s">
        <v>74</v>
      </c>
      <c r="E87" s="229" t="s">
        <v>796</v>
      </c>
      <c r="F87" s="229" t="s">
        <v>296</v>
      </c>
      <c r="G87" s="229" t="s">
        <v>295</v>
      </c>
      <c r="H87" s="229" t="s">
        <v>297</v>
      </c>
      <c r="I87" s="229" t="s">
        <v>298</v>
      </c>
    </row>
    <row r="88" spans="1:9" s="227" customFormat="1" ht="21.75" customHeight="1">
      <c r="A88" s="230"/>
      <c r="B88" s="230" t="s">
        <v>761</v>
      </c>
      <c r="C88" s="230"/>
      <c r="D88" s="231" t="s">
        <v>793</v>
      </c>
      <c r="E88" s="231" t="s">
        <v>797</v>
      </c>
      <c r="F88" s="231"/>
      <c r="G88" s="231"/>
      <c r="H88" s="231"/>
      <c r="I88" s="231"/>
    </row>
    <row r="89" spans="1:9" s="70" customFormat="1" ht="21.75">
      <c r="A89" s="243" t="s">
        <v>90</v>
      </c>
      <c r="B89" s="223" t="s">
        <v>19</v>
      </c>
      <c r="C89" s="232" t="s">
        <v>820</v>
      </c>
      <c r="D89" s="233">
        <v>5</v>
      </c>
      <c r="E89" s="233">
        <v>19</v>
      </c>
      <c r="F89" s="234">
        <v>1060200</v>
      </c>
      <c r="G89" s="234">
        <v>1060200</v>
      </c>
      <c r="H89" s="234">
        <v>0</v>
      </c>
      <c r="I89" s="234">
        <v>0</v>
      </c>
    </row>
    <row r="90" spans="1:9" s="70" customFormat="1" ht="21.75">
      <c r="A90" s="238" t="s">
        <v>91</v>
      </c>
      <c r="B90" s="228" t="s">
        <v>19</v>
      </c>
      <c r="C90" s="79" t="s">
        <v>158</v>
      </c>
      <c r="D90" s="236">
        <v>30</v>
      </c>
      <c r="E90" s="236">
        <v>13.33</v>
      </c>
      <c r="F90" s="237">
        <v>7789400</v>
      </c>
      <c r="G90" s="237">
        <v>7789400</v>
      </c>
      <c r="H90" s="237">
        <v>0</v>
      </c>
      <c r="I90" s="237">
        <v>0</v>
      </c>
    </row>
    <row r="91" spans="1:9" s="70" customFormat="1" ht="21.75">
      <c r="A91" s="238" t="s">
        <v>92</v>
      </c>
      <c r="B91" s="228" t="s">
        <v>765</v>
      </c>
      <c r="C91" s="79" t="s">
        <v>159</v>
      </c>
      <c r="D91" s="236">
        <v>40</v>
      </c>
      <c r="E91" s="236">
        <v>9.12</v>
      </c>
      <c r="F91" s="237">
        <v>3646800</v>
      </c>
      <c r="G91" s="237">
        <v>3646800</v>
      </c>
      <c r="H91" s="237">
        <v>0</v>
      </c>
      <c r="I91" s="237">
        <v>0</v>
      </c>
    </row>
    <row r="92" spans="1:9" s="70" customFormat="1" ht="21.75">
      <c r="A92" s="238" t="s">
        <v>93</v>
      </c>
      <c r="B92" s="228" t="s">
        <v>19</v>
      </c>
      <c r="C92" s="79" t="s">
        <v>160</v>
      </c>
      <c r="D92" s="236">
        <v>5</v>
      </c>
      <c r="E92" s="236">
        <v>19</v>
      </c>
      <c r="F92" s="237">
        <v>1013650</v>
      </c>
      <c r="G92" s="237">
        <v>1013650</v>
      </c>
      <c r="H92" s="237">
        <v>0</v>
      </c>
      <c r="I92" s="237">
        <v>0</v>
      </c>
    </row>
    <row r="93" spans="1:9" s="70" customFormat="1" ht="21.75">
      <c r="A93" s="238" t="s">
        <v>94</v>
      </c>
      <c r="B93" s="228" t="s">
        <v>19</v>
      </c>
      <c r="C93" s="267" t="s">
        <v>161</v>
      </c>
      <c r="D93" s="236">
        <v>20</v>
      </c>
      <c r="E93" s="236">
        <v>5.75</v>
      </c>
      <c r="F93" s="237">
        <v>1150000</v>
      </c>
      <c r="G93" s="237">
        <v>1150000</v>
      </c>
      <c r="H93" s="237">
        <v>0</v>
      </c>
      <c r="I93" s="237">
        <v>0</v>
      </c>
    </row>
    <row r="94" spans="1:9" ht="21.75">
      <c r="A94" s="238" t="s">
        <v>95</v>
      </c>
      <c r="B94" s="228" t="s">
        <v>19</v>
      </c>
      <c r="C94" s="267" t="s">
        <v>161</v>
      </c>
      <c r="D94" s="236">
        <v>250</v>
      </c>
      <c r="E94" s="236">
        <v>19.9</v>
      </c>
      <c r="F94" s="237">
        <v>49750000</v>
      </c>
      <c r="G94" s="237">
        <v>49750000</v>
      </c>
      <c r="H94" s="237">
        <v>0</v>
      </c>
      <c r="I94" s="237">
        <v>0</v>
      </c>
    </row>
    <row r="95" spans="1:9" ht="21.75">
      <c r="A95" s="238" t="s">
        <v>96</v>
      </c>
      <c r="B95" s="228" t="s">
        <v>19</v>
      </c>
      <c r="C95" s="79" t="s">
        <v>162</v>
      </c>
      <c r="D95" s="236">
        <v>10</v>
      </c>
      <c r="E95" s="236">
        <v>15.5</v>
      </c>
      <c r="F95" s="237">
        <v>1550000</v>
      </c>
      <c r="G95" s="237">
        <v>1550000</v>
      </c>
      <c r="H95" s="237">
        <v>0</v>
      </c>
      <c r="I95" s="237">
        <v>155000</v>
      </c>
    </row>
    <row r="96" spans="1:9" ht="21.75">
      <c r="A96" s="238" t="s">
        <v>97</v>
      </c>
      <c r="B96" s="228" t="s">
        <v>19</v>
      </c>
      <c r="C96" s="79" t="s">
        <v>163</v>
      </c>
      <c r="D96" s="236">
        <v>300</v>
      </c>
      <c r="E96" s="236">
        <v>16.67</v>
      </c>
      <c r="F96" s="237">
        <v>49367900</v>
      </c>
      <c r="G96" s="237">
        <v>49367900</v>
      </c>
      <c r="H96" s="237">
        <v>0</v>
      </c>
      <c r="I96" s="237">
        <v>0</v>
      </c>
    </row>
    <row r="97" spans="1:9" ht="21.75">
      <c r="A97" s="238" t="s">
        <v>324</v>
      </c>
      <c r="B97" s="228" t="s">
        <v>19</v>
      </c>
      <c r="C97" s="79" t="s">
        <v>164</v>
      </c>
      <c r="D97" s="236">
        <v>125</v>
      </c>
      <c r="E97" s="236">
        <v>19</v>
      </c>
      <c r="F97" s="237">
        <v>8750000</v>
      </c>
      <c r="G97" s="237">
        <v>8750000</v>
      </c>
      <c r="H97" s="237">
        <v>0</v>
      </c>
      <c r="I97" s="237">
        <v>0</v>
      </c>
    </row>
    <row r="98" spans="1:9" ht="21.75">
      <c r="A98" s="238" t="s">
        <v>98</v>
      </c>
      <c r="B98" s="228" t="s">
        <v>115</v>
      </c>
      <c r="C98" s="79" t="s">
        <v>165</v>
      </c>
      <c r="D98" s="236">
        <v>88</v>
      </c>
      <c r="E98" s="236">
        <v>9.81</v>
      </c>
      <c r="F98" s="237">
        <v>10219584</v>
      </c>
      <c r="G98" s="237"/>
      <c r="H98" s="237">
        <v>0</v>
      </c>
      <c r="I98" s="237"/>
    </row>
    <row r="99" spans="1:9" ht="21.75">
      <c r="A99" s="238"/>
      <c r="B99" s="228"/>
      <c r="C99" s="228" t="s">
        <v>730</v>
      </c>
      <c r="D99" s="236">
        <v>44</v>
      </c>
      <c r="E99" s="236">
        <v>19.61</v>
      </c>
      <c r="F99" s="237"/>
      <c r="G99" s="237">
        <v>10219584</v>
      </c>
      <c r="H99" s="237"/>
      <c r="I99" s="237">
        <v>0</v>
      </c>
    </row>
    <row r="100" spans="1:9" ht="21.75">
      <c r="A100" s="238" t="s">
        <v>325</v>
      </c>
      <c r="B100" s="228" t="s">
        <v>19</v>
      </c>
      <c r="C100" s="267" t="s">
        <v>166</v>
      </c>
      <c r="D100" s="236">
        <v>10</v>
      </c>
      <c r="E100" s="236">
        <v>9</v>
      </c>
      <c r="F100" s="237">
        <v>450000</v>
      </c>
      <c r="G100" s="237">
        <v>450000</v>
      </c>
      <c r="H100" s="237">
        <v>0</v>
      </c>
      <c r="I100" s="237">
        <v>0</v>
      </c>
    </row>
    <row r="101" spans="1:9" ht="21.75">
      <c r="A101" s="238" t="s">
        <v>99</v>
      </c>
      <c r="B101" s="228" t="s">
        <v>19</v>
      </c>
      <c r="C101" s="79" t="s">
        <v>167</v>
      </c>
      <c r="D101" s="236">
        <v>20</v>
      </c>
      <c r="E101" s="236">
        <v>18.33</v>
      </c>
      <c r="F101" s="237">
        <v>3511502.82</v>
      </c>
      <c r="G101" s="237">
        <v>3511502.82</v>
      </c>
      <c r="H101" s="237">
        <v>0</v>
      </c>
      <c r="I101" s="237">
        <v>0</v>
      </c>
    </row>
    <row r="102" spans="1:9" ht="21.75">
      <c r="A102" s="238" t="s">
        <v>100</v>
      </c>
      <c r="B102" s="228" t="s">
        <v>19</v>
      </c>
      <c r="C102" s="79" t="s">
        <v>168</v>
      </c>
      <c r="D102" s="236">
        <v>50</v>
      </c>
      <c r="E102" s="236">
        <v>7.5</v>
      </c>
      <c r="F102" s="237">
        <v>3749900</v>
      </c>
      <c r="G102" s="237">
        <v>3749900</v>
      </c>
      <c r="H102" s="237">
        <v>0</v>
      </c>
      <c r="I102" s="237">
        <v>0</v>
      </c>
    </row>
    <row r="103" spans="1:9" ht="21.75">
      <c r="A103" s="238" t="s">
        <v>326</v>
      </c>
      <c r="B103" s="228" t="s">
        <v>19</v>
      </c>
      <c r="C103" s="79" t="s">
        <v>25</v>
      </c>
      <c r="D103" s="236" t="s">
        <v>179</v>
      </c>
      <c r="E103" s="236">
        <v>19</v>
      </c>
      <c r="F103" s="237">
        <v>1657750</v>
      </c>
      <c r="G103" s="237">
        <v>1657750</v>
      </c>
      <c r="H103" s="237">
        <v>0</v>
      </c>
      <c r="I103" s="237">
        <v>0</v>
      </c>
    </row>
    <row r="104" spans="1:9" ht="21.75">
      <c r="A104" s="238" t="s">
        <v>327</v>
      </c>
      <c r="B104" s="228"/>
      <c r="C104" s="79"/>
      <c r="D104" s="236"/>
      <c r="E104" s="236"/>
      <c r="F104" s="236"/>
      <c r="G104" s="237"/>
      <c r="H104" s="236" t="s">
        <v>182</v>
      </c>
      <c r="I104" s="237"/>
    </row>
    <row r="105" spans="1:9" ht="21.75">
      <c r="A105" s="238" t="s">
        <v>328</v>
      </c>
      <c r="B105" s="228" t="s">
        <v>19</v>
      </c>
      <c r="C105" s="79" t="s">
        <v>20</v>
      </c>
      <c r="D105" s="236">
        <v>10</v>
      </c>
      <c r="E105" s="236">
        <v>6</v>
      </c>
      <c r="F105" s="237">
        <v>450000</v>
      </c>
      <c r="G105" s="237"/>
      <c r="H105" s="237">
        <v>0</v>
      </c>
      <c r="I105" s="237"/>
    </row>
    <row r="106" spans="1:9" ht="21.75">
      <c r="A106" s="238" t="s">
        <v>819</v>
      </c>
      <c r="B106" s="228"/>
      <c r="C106" s="228" t="s">
        <v>730</v>
      </c>
      <c r="D106" s="236">
        <v>5</v>
      </c>
      <c r="E106" s="236">
        <v>6</v>
      </c>
      <c r="F106" s="237"/>
      <c r="G106" s="237">
        <v>300000</v>
      </c>
      <c r="H106" s="237"/>
      <c r="I106" s="237">
        <v>0</v>
      </c>
    </row>
    <row r="107" spans="1:9" ht="21.75">
      <c r="A107" s="238" t="s">
        <v>101</v>
      </c>
      <c r="B107" s="228" t="s">
        <v>19</v>
      </c>
      <c r="C107" s="79" t="s">
        <v>26</v>
      </c>
      <c r="D107" s="236">
        <v>20</v>
      </c>
      <c r="E107" s="236">
        <v>16.47</v>
      </c>
      <c r="F107" s="237">
        <v>4049000</v>
      </c>
      <c r="G107" s="237">
        <v>4049000</v>
      </c>
      <c r="H107" s="237">
        <v>0</v>
      </c>
      <c r="I107" s="237">
        <v>0</v>
      </c>
    </row>
    <row r="108" spans="1:9" ht="21.75">
      <c r="A108" s="238" t="s">
        <v>102</v>
      </c>
      <c r="B108" s="228" t="s">
        <v>19</v>
      </c>
      <c r="C108" s="79" t="s">
        <v>169</v>
      </c>
      <c r="D108" s="236">
        <v>50</v>
      </c>
      <c r="E108" s="236">
        <v>15.2</v>
      </c>
      <c r="F108" s="237">
        <v>7600000</v>
      </c>
      <c r="G108" s="237"/>
      <c r="H108" s="237">
        <v>0</v>
      </c>
      <c r="I108" s="237"/>
    </row>
    <row r="109" spans="1:9" ht="21.75">
      <c r="A109" s="238"/>
      <c r="B109" s="228"/>
      <c r="C109" s="228" t="s">
        <v>730</v>
      </c>
      <c r="D109" s="236">
        <v>40</v>
      </c>
      <c r="E109" s="236">
        <v>19</v>
      </c>
      <c r="F109" s="237"/>
      <c r="G109" s="237">
        <v>7600000</v>
      </c>
      <c r="H109" s="237"/>
      <c r="I109" s="237">
        <v>0</v>
      </c>
    </row>
    <row r="110" spans="1:9" ht="21.75">
      <c r="A110" s="238" t="s">
        <v>329</v>
      </c>
      <c r="B110" s="228" t="s">
        <v>19</v>
      </c>
      <c r="C110" s="79" t="s">
        <v>25</v>
      </c>
      <c r="D110" s="236" t="s">
        <v>180</v>
      </c>
      <c r="E110" s="236">
        <v>19</v>
      </c>
      <c r="F110" s="237">
        <v>6696550</v>
      </c>
      <c r="G110" s="237">
        <v>6696550</v>
      </c>
      <c r="H110" s="237">
        <v>0</v>
      </c>
      <c r="I110" s="237">
        <v>0</v>
      </c>
    </row>
    <row r="111" spans="1:9" ht="21.75">
      <c r="A111" s="238" t="s">
        <v>821</v>
      </c>
      <c r="B111" s="228"/>
      <c r="C111" s="79"/>
      <c r="D111" s="236"/>
      <c r="E111" s="236"/>
      <c r="F111" s="236"/>
      <c r="G111" s="237"/>
      <c r="H111" s="236" t="s">
        <v>184</v>
      </c>
      <c r="I111" s="237"/>
    </row>
    <row r="112" spans="1:9" ht="21.75">
      <c r="A112" s="238" t="s">
        <v>185</v>
      </c>
      <c r="B112" s="228" t="s">
        <v>19</v>
      </c>
      <c r="C112" s="79" t="s">
        <v>149</v>
      </c>
      <c r="D112" s="236">
        <v>10</v>
      </c>
      <c r="E112" s="236">
        <v>9</v>
      </c>
      <c r="F112" s="237">
        <v>900000</v>
      </c>
      <c r="G112" s="237">
        <v>900000</v>
      </c>
      <c r="H112" s="237">
        <v>0</v>
      </c>
      <c r="I112" s="237">
        <v>0</v>
      </c>
    </row>
    <row r="113" spans="1:9" ht="21.75">
      <c r="A113" s="238" t="s">
        <v>103</v>
      </c>
      <c r="B113" s="228" t="s">
        <v>19</v>
      </c>
      <c r="C113" s="79" t="s">
        <v>170</v>
      </c>
      <c r="D113" s="236">
        <v>60</v>
      </c>
      <c r="E113" s="236">
        <v>17.5</v>
      </c>
      <c r="F113" s="237">
        <v>98330611.65</v>
      </c>
      <c r="G113" s="237">
        <v>98330611.65</v>
      </c>
      <c r="H113" s="237">
        <v>0</v>
      </c>
      <c r="I113" s="237">
        <v>0</v>
      </c>
    </row>
    <row r="114" spans="1:9" ht="21.75">
      <c r="A114" s="238" t="s">
        <v>330</v>
      </c>
      <c r="B114" s="228" t="s">
        <v>19</v>
      </c>
      <c r="C114" s="79" t="s">
        <v>171</v>
      </c>
      <c r="D114" s="236">
        <v>6.5</v>
      </c>
      <c r="E114" s="236">
        <v>10</v>
      </c>
      <c r="F114" s="237">
        <v>390000</v>
      </c>
      <c r="G114" s="237">
        <v>390000</v>
      </c>
      <c r="H114" s="237">
        <v>0</v>
      </c>
      <c r="I114" s="237">
        <v>0</v>
      </c>
    </row>
    <row r="115" spans="1:9" ht="21.75">
      <c r="A115" s="238" t="s">
        <v>104</v>
      </c>
      <c r="B115" s="228" t="s">
        <v>777</v>
      </c>
      <c r="C115" s="79" t="s">
        <v>172</v>
      </c>
      <c r="D115" s="236">
        <v>1</v>
      </c>
      <c r="E115" s="236">
        <v>10</v>
      </c>
      <c r="F115" s="237">
        <v>825600</v>
      </c>
      <c r="G115" s="237">
        <v>825600</v>
      </c>
      <c r="H115" s="237">
        <v>0</v>
      </c>
      <c r="I115" s="237">
        <v>0</v>
      </c>
    </row>
    <row r="116" spans="1:9" ht="21.75">
      <c r="A116" s="238" t="s">
        <v>47</v>
      </c>
      <c r="B116" s="228"/>
      <c r="C116" s="79" t="s">
        <v>173</v>
      </c>
      <c r="D116" s="236"/>
      <c r="E116" s="236"/>
      <c r="F116" s="237"/>
      <c r="G116" s="237"/>
      <c r="H116" s="237"/>
      <c r="I116" s="237"/>
    </row>
    <row r="117" spans="1:9" ht="21.75">
      <c r="A117" s="238" t="s">
        <v>105</v>
      </c>
      <c r="B117" s="228" t="s">
        <v>115</v>
      </c>
      <c r="C117" s="79" t="s">
        <v>174</v>
      </c>
      <c r="D117" s="236">
        <v>37.5</v>
      </c>
      <c r="E117" s="236">
        <v>19.9</v>
      </c>
      <c r="F117" s="237">
        <v>4992399.12</v>
      </c>
      <c r="G117" s="237">
        <v>4992399.12</v>
      </c>
      <c r="H117" s="237">
        <v>0</v>
      </c>
      <c r="I117" s="237">
        <v>0</v>
      </c>
    </row>
    <row r="118" spans="1:9" ht="21.75">
      <c r="A118" s="238" t="s">
        <v>108</v>
      </c>
      <c r="B118" s="228"/>
      <c r="C118" s="79"/>
      <c r="D118" s="236"/>
      <c r="E118" s="236"/>
      <c r="F118" s="237"/>
      <c r="G118" s="237"/>
      <c r="H118" s="237"/>
      <c r="I118" s="237"/>
    </row>
    <row r="119" spans="1:9" ht="21.75">
      <c r="A119" s="239"/>
      <c r="B119" s="230"/>
      <c r="C119" s="240"/>
      <c r="D119" s="241"/>
      <c r="E119" s="241"/>
      <c r="F119" s="242"/>
      <c r="G119" s="242"/>
      <c r="H119" s="242"/>
      <c r="I119" s="242"/>
    </row>
    <row r="120" spans="1:9" ht="21.75">
      <c r="A120" s="269"/>
      <c r="B120" s="270"/>
      <c r="C120" s="271"/>
      <c r="D120" s="272"/>
      <c r="E120" s="272"/>
      <c r="F120" s="273"/>
      <c r="G120" s="273"/>
      <c r="H120" s="273"/>
      <c r="I120" s="273"/>
    </row>
    <row r="121" spans="1:9" ht="21.75">
      <c r="A121" s="268" t="s">
        <v>34</v>
      </c>
      <c r="B121" s="268"/>
      <c r="C121" s="268"/>
      <c r="D121" s="268"/>
      <c r="E121" s="268"/>
      <c r="F121" s="268"/>
      <c r="G121" s="268"/>
      <c r="H121" s="268"/>
      <c r="I121" s="268"/>
    </row>
    <row r="122" spans="1:9" ht="21.75">
      <c r="A122" s="268"/>
      <c r="B122" s="221"/>
      <c r="C122" s="221"/>
      <c r="D122" s="222"/>
      <c r="E122" s="222"/>
      <c r="F122" s="222"/>
      <c r="G122" s="222"/>
      <c r="H122" s="222"/>
      <c r="I122" s="222"/>
    </row>
    <row r="123" spans="1:9" ht="21.75">
      <c r="A123" s="268" t="s">
        <v>64</v>
      </c>
      <c r="B123" s="268"/>
      <c r="C123" s="268"/>
      <c r="D123" s="268"/>
      <c r="E123" s="268"/>
      <c r="F123" s="268"/>
      <c r="G123" s="268"/>
      <c r="H123" s="268"/>
      <c r="I123" s="268"/>
    </row>
    <row r="124" spans="1:9" ht="21.75">
      <c r="A124" s="266" t="s">
        <v>534</v>
      </c>
      <c r="B124" s="266"/>
      <c r="C124" s="266"/>
      <c r="D124" s="266"/>
      <c r="E124" s="266"/>
      <c r="F124" s="266"/>
      <c r="G124" s="266"/>
      <c r="H124" s="266"/>
      <c r="I124" s="266"/>
    </row>
    <row r="125" spans="1:9" ht="21.75">
      <c r="A125" s="69"/>
      <c r="G125" s="71"/>
      <c r="I125" s="71"/>
    </row>
    <row r="126" spans="1:9" ht="21.75">
      <c r="A126" s="68" t="s">
        <v>204</v>
      </c>
      <c r="G126" s="71"/>
      <c r="I126" s="71"/>
    </row>
    <row r="127" spans="1:9" s="227" customFormat="1" ht="21.75" customHeight="1">
      <c r="A127" s="223"/>
      <c r="B127" s="223" t="s">
        <v>755</v>
      </c>
      <c r="C127" s="223"/>
      <c r="D127" s="224" t="s">
        <v>75</v>
      </c>
      <c r="E127" s="224" t="s">
        <v>795</v>
      </c>
      <c r="F127" s="287" t="s">
        <v>294</v>
      </c>
      <c r="G127" s="288"/>
      <c r="H127" s="225" t="s">
        <v>293</v>
      </c>
      <c r="I127" s="226"/>
    </row>
    <row r="128" spans="1:9" s="227" customFormat="1" ht="21.75" customHeight="1">
      <c r="A128" s="228" t="s">
        <v>789</v>
      </c>
      <c r="B128" s="228" t="s">
        <v>759</v>
      </c>
      <c r="C128" s="228" t="s">
        <v>791</v>
      </c>
      <c r="D128" s="229" t="s">
        <v>74</v>
      </c>
      <c r="E128" s="229" t="s">
        <v>796</v>
      </c>
      <c r="F128" s="229" t="s">
        <v>296</v>
      </c>
      <c r="G128" s="229" t="s">
        <v>295</v>
      </c>
      <c r="H128" s="229" t="s">
        <v>297</v>
      </c>
      <c r="I128" s="229" t="s">
        <v>298</v>
      </c>
    </row>
    <row r="129" spans="1:9" s="227" customFormat="1" ht="21.75" customHeight="1">
      <c r="A129" s="230"/>
      <c r="B129" s="230" t="s">
        <v>761</v>
      </c>
      <c r="C129" s="230"/>
      <c r="D129" s="231" t="s">
        <v>793</v>
      </c>
      <c r="E129" s="231" t="s">
        <v>797</v>
      </c>
      <c r="F129" s="231"/>
      <c r="G129" s="231"/>
      <c r="H129" s="231"/>
      <c r="I129" s="231"/>
    </row>
    <row r="130" spans="1:9" ht="21.75">
      <c r="A130" s="243" t="s">
        <v>109</v>
      </c>
      <c r="B130" s="223" t="s">
        <v>19</v>
      </c>
      <c r="C130" s="232" t="s">
        <v>822</v>
      </c>
      <c r="D130" s="233">
        <v>36</v>
      </c>
      <c r="E130" s="233">
        <v>5</v>
      </c>
      <c r="F130" s="234">
        <v>1557000</v>
      </c>
      <c r="G130" s="234">
        <v>0</v>
      </c>
      <c r="H130" s="237">
        <v>0</v>
      </c>
      <c r="I130" s="234">
        <v>0</v>
      </c>
    </row>
    <row r="131" spans="1:9" ht="21.75">
      <c r="A131" s="238"/>
      <c r="B131" s="228"/>
      <c r="C131" s="79" t="s">
        <v>823</v>
      </c>
      <c r="D131" s="236"/>
      <c r="E131" s="236"/>
      <c r="F131" s="237"/>
      <c r="G131" s="237"/>
      <c r="H131" s="237"/>
      <c r="I131" s="237"/>
    </row>
    <row r="132" spans="1:9" ht="21.75">
      <c r="A132" s="238"/>
      <c r="B132" s="228"/>
      <c r="C132" s="79" t="s">
        <v>125</v>
      </c>
      <c r="D132" s="236"/>
      <c r="E132" s="236"/>
      <c r="F132" s="237"/>
      <c r="G132" s="237"/>
      <c r="H132" s="237"/>
      <c r="I132" s="237"/>
    </row>
    <row r="133" spans="1:9" ht="21.75">
      <c r="A133" s="238" t="s">
        <v>110</v>
      </c>
      <c r="B133" s="228" t="s">
        <v>19</v>
      </c>
      <c r="C133" s="79" t="s">
        <v>824</v>
      </c>
      <c r="D133" s="236">
        <v>1</v>
      </c>
      <c r="E133" s="236">
        <v>14</v>
      </c>
      <c r="F133" s="237">
        <v>140000</v>
      </c>
      <c r="G133" s="237">
        <v>0</v>
      </c>
      <c r="H133" s="237">
        <v>0</v>
      </c>
      <c r="I133" s="237">
        <v>0</v>
      </c>
    </row>
    <row r="134" spans="1:9" ht="21.75">
      <c r="A134" s="238"/>
      <c r="B134" s="228"/>
      <c r="C134" s="79" t="s">
        <v>825</v>
      </c>
      <c r="D134" s="236"/>
      <c r="E134" s="236"/>
      <c r="F134" s="237"/>
      <c r="G134" s="237"/>
      <c r="H134" s="237"/>
      <c r="I134" s="237"/>
    </row>
    <row r="135" spans="1:9" ht="21.75">
      <c r="A135" s="238" t="s">
        <v>186</v>
      </c>
      <c r="B135" s="228" t="s">
        <v>187</v>
      </c>
      <c r="C135" s="79" t="s">
        <v>138</v>
      </c>
      <c r="D135" s="236">
        <v>20</v>
      </c>
      <c r="E135" s="236">
        <v>5</v>
      </c>
      <c r="F135" s="237">
        <v>0</v>
      </c>
      <c r="G135" s="237">
        <v>1000000</v>
      </c>
      <c r="H135" s="237">
        <v>0</v>
      </c>
      <c r="I135" s="237">
        <v>0</v>
      </c>
    </row>
    <row r="136" spans="1:9" ht="21.75">
      <c r="A136" s="238" t="s">
        <v>188</v>
      </c>
      <c r="B136" s="228" t="s">
        <v>19</v>
      </c>
      <c r="C136" s="79" t="s">
        <v>158</v>
      </c>
      <c r="D136" s="236">
        <v>30</v>
      </c>
      <c r="E136" s="236">
        <v>10</v>
      </c>
      <c r="F136" s="237">
        <v>0</v>
      </c>
      <c r="G136" s="237">
        <v>3000000</v>
      </c>
      <c r="H136" s="237">
        <v>0</v>
      </c>
      <c r="I136" s="237">
        <v>0</v>
      </c>
    </row>
    <row r="137" spans="1:9" ht="21.75">
      <c r="A137" s="238" t="s">
        <v>190</v>
      </c>
      <c r="B137" s="228" t="s">
        <v>187</v>
      </c>
      <c r="C137" s="79" t="s">
        <v>189</v>
      </c>
      <c r="D137" s="236">
        <v>6</v>
      </c>
      <c r="E137" s="236">
        <v>14</v>
      </c>
      <c r="F137" s="237">
        <v>0</v>
      </c>
      <c r="G137" s="237">
        <v>840000</v>
      </c>
      <c r="H137" s="237">
        <v>0</v>
      </c>
      <c r="I137" s="237">
        <v>0</v>
      </c>
    </row>
    <row r="138" spans="1:9" ht="21.75">
      <c r="A138" s="238" t="s">
        <v>826</v>
      </c>
      <c r="B138" s="228" t="s">
        <v>187</v>
      </c>
      <c r="C138" s="79" t="s">
        <v>191</v>
      </c>
      <c r="D138" s="236">
        <v>15</v>
      </c>
      <c r="E138" s="236">
        <v>10</v>
      </c>
      <c r="F138" s="237">
        <v>0</v>
      </c>
      <c r="G138" s="237">
        <v>1500000</v>
      </c>
      <c r="H138" s="237">
        <v>0</v>
      </c>
      <c r="I138" s="237">
        <v>0</v>
      </c>
    </row>
    <row r="139" spans="1:9" ht="21.75">
      <c r="A139" s="238" t="s">
        <v>249</v>
      </c>
      <c r="B139" s="228"/>
      <c r="C139" s="79" t="s">
        <v>827</v>
      </c>
      <c r="D139" s="236"/>
      <c r="E139" s="236"/>
      <c r="F139" s="237"/>
      <c r="G139" s="237"/>
      <c r="H139" s="237"/>
      <c r="I139" s="237"/>
    </row>
    <row r="140" spans="1:9" ht="21.75">
      <c r="A140" s="238"/>
      <c r="B140" s="228"/>
      <c r="C140" s="79" t="s">
        <v>828</v>
      </c>
      <c r="D140" s="236"/>
      <c r="E140" s="236"/>
      <c r="F140" s="237"/>
      <c r="G140" s="237"/>
      <c r="H140" s="237"/>
      <c r="I140" s="237"/>
    </row>
    <row r="141" spans="1:9" ht="21.75">
      <c r="A141" s="239"/>
      <c r="B141" s="230"/>
      <c r="C141" s="240" t="s">
        <v>829</v>
      </c>
      <c r="D141" s="241"/>
      <c r="E141" s="241"/>
      <c r="F141" s="242"/>
      <c r="G141" s="242"/>
      <c r="H141" s="242"/>
      <c r="I141" s="242"/>
    </row>
    <row r="142" spans="1:9" ht="21.75">
      <c r="A142" s="245" t="s">
        <v>27</v>
      </c>
      <c r="B142" s="246"/>
      <c r="C142" s="247"/>
      <c r="D142" s="248"/>
      <c r="E142" s="249"/>
      <c r="F142" s="250">
        <f>SUM(F7:F141)</f>
        <v>912485809.9300001</v>
      </c>
      <c r="G142" s="234">
        <f>SUM(G7:G141)</f>
        <v>791038040.0600001</v>
      </c>
      <c r="H142" s="250">
        <f>SUM(H7:H141)</f>
        <v>1394500</v>
      </c>
      <c r="I142" s="234">
        <f>SUM(I7:I141)</f>
        <v>155000</v>
      </c>
    </row>
    <row r="143" spans="1:9" ht="21.75">
      <c r="A143" s="251" t="s">
        <v>192</v>
      </c>
      <c r="B143" s="252"/>
      <c r="C143" s="253"/>
      <c r="D143" s="254"/>
      <c r="E143" s="255"/>
      <c r="F143" s="256">
        <v>102746950</v>
      </c>
      <c r="G143" s="242">
        <v>97746950</v>
      </c>
      <c r="H143" s="256">
        <v>0</v>
      </c>
      <c r="I143" s="242">
        <v>0</v>
      </c>
    </row>
    <row r="144" spans="1:9" ht="21.75">
      <c r="A144" s="245" t="s">
        <v>28</v>
      </c>
      <c r="B144" s="246"/>
      <c r="C144" s="247"/>
      <c r="D144" s="248"/>
      <c r="E144" s="249"/>
      <c r="F144" s="257">
        <f>SUM(F142:F143)</f>
        <v>1015232759.9300001</v>
      </c>
      <c r="G144" s="237">
        <f>SUM(G142:G143)</f>
        <v>888784990.0600001</v>
      </c>
      <c r="H144" s="257">
        <f>SUM(H142:H143)</f>
        <v>1394500</v>
      </c>
      <c r="I144" s="237">
        <f>SUM(I142:I143)</f>
        <v>155000</v>
      </c>
    </row>
    <row r="145" spans="1:9" ht="21.75">
      <c r="A145" s="251" t="s">
        <v>193</v>
      </c>
      <c r="B145" s="252"/>
      <c r="C145" s="253"/>
      <c r="D145" s="254"/>
      <c r="E145" s="255"/>
      <c r="F145" s="257">
        <v>-235529002.28</v>
      </c>
      <c r="G145" s="237">
        <v>-238812199.32</v>
      </c>
      <c r="H145" s="257">
        <v>0</v>
      </c>
      <c r="I145" s="237">
        <v>0</v>
      </c>
    </row>
    <row r="146" spans="1:9" ht="22.5" thickBot="1">
      <c r="A146" s="258" t="s">
        <v>194</v>
      </c>
      <c r="B146" s="259"/>
      <c r="C146" s="260"/>
      <c r="D146" s="261"/>
      <c r="E146" s="262"/>
      <c r="F146" s="263">
        <f>SUM(F144:F145)</f>
        <v>779703757.6500001</v>
      </c>
      <c r="G146" s="264">
        <f>SUM(G144:G145)</f>
        <v>649972790.74</v>
      </c>
      <c r="H146" s="263">
        <f>SUM(H144:H145)</f>
        <v>1394500</v>
      </c>
      <c r="I146" s="264">
        <f>SUM(I144:I145)</f>
        <v>155000</v>
      </c>
    </row>
    <row r="147" ht="22.5" thickTop="1">
      <c r="A147" s="69"/>
    </row>
    <row r="148" ht="21.75">
      <c r="A148" s="274" t="s">
        <v>195</v>
      </c>
    </row>
    <row r="149" ht="21.75">
      <c r="A149" s="274" t="s">
        <v>831</v>
      </c>
    </row>
    <row r="150" ht="21.75">
      <c r="A150" s="274" t="s">
        <v>832</v>
      </c>
    </row>
    <row r="151" ht="21.75">
      <c r="A151" s="274" t="s">
        <v>833</v>
      </c>
    </row>
    <row r="152" ht="21.75">
      <c r="A152" s="274" t="s">
        <v>834</v>
      </c>
    </row>
    <row r="153" ht="21.75">
      <c r="A153" s="274" t="s">
        <v>830</v>
      </c>
    </row>
    <row r="154" ht="21.75">
      <c r="A154" s="274" t="s">
        <v>196</v>
      </c>
    </row>
    <row r="155" ht="21.75">
      <c r="A155" s="274" t="s">
        <v>197</v>
      </c>
    </row>
    <row r="156" ht="21.75">
      <c r="A156" s="69"/>
    </row>
    <row r="157" ht="21.75">
      <c r="A157" s="69"/>
    </row>
    <row r="158" ht="21.75">
      <c r="A158" s="69"/>
    </row>
    <row r="159" ht="21.75">
      <c r="A159" s="69"/>
    </row>
    <row r="160" ht="21.75">
      <c r="A160" s="69"/>
    </row>
    <row r="161" ht="21.75">
      <c r="A161" s="69"/>
    </row>
    <row r="162" spans="1:9" ht="21.75">
      <c r="A162" s="268" t="s">
        <v>34</v>
      </c>
      <c r="B162" s="268"/>
      <c r="C162" s="268"/>
      <c r="D162" s="268"/>
      <c r="E162" s="268"/>
      <c r="F162" s="268"/>
      <c r="G162" s="221"/>
      <c r="H162" s="268"/>
      <c r="I162" s="221"/>
    </row>
    <row r="163" spans="1:9" ht="21.75">
      <c r="A163" s="268"/>
      <c r="B163" s="221"/>
      <c r="C163" s="221"/>
      <c r="D163" s="222"/>
      <c r="E163" s="222"/>
      <c r="F163" s="222"/>
      <c r="G163" s="221"/>
      <c r="H163" s="222"/>
      <c r="I163" s="221"/>
    </row>
    <row r="164" spans="1:9" ht="21.75">
      <c r="A164" s="268" t="s">
        <v>64</v>
      </c>
      <c r="B164" s="268"/>
      <c r="C164" s="268"/>
      <c r="D164" s="268"/>
      <c r="E164" s="268"/>
      <c r="F164" s="268"/>
      <c r="G164" s="221"/>
      <c r="H164" s="268"/>
      <c r="I164" s="221"/>
    </row>
    <row r="165" ht="21.75">
      <c r="A165" s="69"/>
    </row>
    <row r="166" ht="21.75">
      <c r="A166" s="69"/>
    </row>
    <row r="167" ht="21.75">
      <c r="A167" s="69"/>
    </row>
    <row r="168" ht="21.75">
      <c r="A168" s="69"/>
    </row>
    <row r="169" ht="21.75">
      <c r="A169" s="69"/>
    </row>
    <row r="170" ht="21.75">
      <c r="A170" s="69"/>
    </row>
    <row r="171" ht="21.75">
      <c r="A171" s="69"/>
    </row>
    <row r="172" ht="21.75">
      <c r="A172" s="69"/>
    </row>
    <row r="173" ht="21.75">
      <c r="A173" s="69"/>
    </row>
    <row r="174" ht="21.75">
      <c r="A174" s="69"/>
    </row>
    <row r="175" ht="21.75">
      <c r="A175" s="69"/>
    </row>
    <row r="176" ht="21.75">
      <c r="A176" s="69"/>
    </row>
    <row r="177" ht="21.75">
      <c r="A177" s="69"/>
    </row>
    <row r="178" ht="21.75">
      <c r="A178" s="69"/>
    </row>
    <row r="179" ht="21.75">
      <c r="A179" s="69"/>
    </row>
    <row r="180" ht="21.75">
      <c r="A180" s="69"/>
    </row>
    <row r="181" ht="21.75">
      <c r="A181" s="69"/>
    </row>
    <row r="182" ht="21.75">
      <c r="A182" s="69"/>
    </row>
    <row r="183" ht="21.75">
      <c r="A183" s="69"/>
    </row>
    <row r="184" ht="21.75">
      <c r="A184" s="69"/>
    </row>
    <row r="185" ht="21.75">
      <c r="A185" s="69"/>
    </row>
    <row r="186" ht="21.75">
      <c r="A186" s="69"/>
    </row>
    <row r="187" ht="21.75">
      <c r="A187" s="69"/>
    </row>
    <row r="188" ht="21.75">
      <c r="A188" s="69"/>
    </row>
    <row r="189" ht="21.75">
      <c r="A189" s="69"/>
    </row>
    <row r="190" ht="21.75">
      <c r="A190" s="69"/>
    </row>
    <row r="191" ht="21.75">
      <c r="A191" s="69"/>
    </row>
    <row r="192" ht="21.75">
      <c r="A192" s="69"/>
    </row>
    <row r="193" ht="21.75">
      <c r="A193" s="69"/>
    </row>
    <row r="194" ht="21.75">
      <c r="A194" s="69"/>
    </row>
    <row r="195" ht="21.75">
      <c r="A195" s="69"/>
    </row>
    <row r="196" ht="21.75">
      <c r="A196" s="69"/>
    </row>
  </sheetData>
  <mergeCells count="4">
    <mergeCell ref="F4:G4"/>
    <mergeCell ref="F44:G44"/>
    <mergeCell ref="F86:G86"/>
    <mergeCell ref="F127:G127"/>
  </mergeCells>
  <printOptions/>
  <pageMargins left="0.4330708661417323" right="0" top="0.5905511811023623" bottom="0.4330708661417323" header="0.3937007874015748" footer="0.35433070866141736"/>
  <pageSetup horizontalDpi="180" verticalDpi="18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111">
      <selection activeCell="A122" sqref="A122"/>
    </sheetView>
  </sheetViews>
  <sheetFormatPr defaultColWidth="9.33203125" defaultRowHeight="21"/>
  <cols>
    <col min="1" max="1" width="34" style="68" customWidth="1"/>
    <col min="2" max="2" width="6.66015625" style="70" bestFit="1" customWidth="1"/>
    <col min="3" max="3" width="19.16015625" style="68" customWidth="1"/>
    <col min="4" max="4" width="9" style="72" customWidth="1"/>
    <col min="5" max="5" width="8.5" style="72" customWidth="1"/>
    <col min="6" max="6" width="18" style="71" bestFit="1" customWidth="1"/>
    <col min="7" max="7" width="19" style="71" bestFit="1" customWidth="1"/>
    <col min="8" max="8" width="4.66015625" style="68" customWidth="1"/>
    <col min="9" max="9" width="11" style="68" customWidth="1"/>
    <col min="10" max="10" width="9.33203125" style="68" customWidth="1"/>
    <col min="11" max="11" width="8.33203125" style="68" customWidth="1"/>
    <col min="12" max="16384" width="9.33203125" style="68" customWidth="1"/>
  </cols>
  <sheetData>
    <row r="1" spans="1:7" ht="19.5" customHeight="1">
      <c r="A1" s="266" t="s">
        <v>535</v>
      </c>
      <c r="B1" s="266"/>
      <c r="C1" s="266"/>
      <c r="D1" s="266"/>
      <c r="E1" s="266"/>
      <c r="F1" s="266"/>
      <c r="G1" s="266"/>
    </row>
    <row r="2" ht="19.5" customHeight="1">
      <c r="A2" s="69"/>
    </row>
    <row r="3" ht="19.5" customHeight="1">
      <c r="A3" s="69" t="s">
        <v>205</v>
      </c>
    </row>
    <row r="4" spans="1:7" s="70" customFormat="1" ht="19.5" customHeight="1">
      <c r="A4" s="10" t="s">
        <v>789</v>
      </c>
      <c r="B4" s="73" t="s">
        <v>206</v>
      </c>
      <c r="C4" s="289" t="s">
        <v>208</v>
      </c>
      <c r="D4" s="289"/>
      <c r="E4" s="289"/>
      <c r="F4" s="290" t="s">
        <v>209</v>
      </c>
      <c r="G4" s="290"/>
    </row>
    <row r="5" spans="1:7" s="70" customFormat="1" ht="19.5" customHeight="1">
      <c r="A5" s="101"/>
      <c r="B5" s="75" t="s">
        <v>207</v>
      </c>
      <c r="C5" s="102"/>
      <c r="D5" s="103"/>
      <c r="E5" s="104"/>
      <c r="F5" s="187" t="s">
        <v>728</v>
      </c>
      <c r="G5" s="187" t="s">
        <v>730</v>
      </c>
    </row>
    <row r="6" spans="1:7" ht="19.5" customHeight="1">
      <c r="A6" s="82" t="s">
        <v>210</v>
      </c>
      <c r="B6" s="73"/>
      <c r="C6" s="105"/>
      <c r="D6" s="97"/>
      <c r="E6" s="12"/>
      <c r="F6" s="77"/>
      <c r="G6" s="77"/>
    </row>
    <row r="7" spans="1:7" ht="19.5" customHeight="1">
      <c r="A7" s="80" t="s">
        <v>211</v>
      </c>
      <c r="B7" s="74">
        <v>5</v>
      </c>
      <c r="C7" s="106" t="s">
        <v>214</v>
      </c>
      <c r="D7" s="107"/>
      <c r="E7" s="108"/>
      <c r="F7" s="78">
        <v>100000000</v>
      </c>
      <c r="G7" s="78">
        <v>100000000</v>
      </c>
    </row>
    <row r="8" spans="1:7" ht="19.5" customHeight="1">
      <c r="A8" s="80" t="s">
        <v>212</v>
      </c>
      <c r="B8" s="74">
        <v>5</v>
      </c>
      <c r="C8" s="106" t="s">
        <v>215</v>
      </c>
      <c r="D8" s="107"/>
      <c r="E8" s="108"/>
      <c r="F8" s="78">
        <v>100000000</v>
      </c>
      <c r="G8" s="78"/>
    </row>
    <row r="9" spans="1:7" ht="19.5" customHeight="1">
      <c r="A9" s="80"/>
      <c r="B9" s="74"/>
      <c r="C9" s="106" t="s">
        <v>216</v>
      </c>
      <c r="D9" s="107"/>
      <c r="E9" s="108"/>
      <c r="F9" s="78"/>
      <c r="G9" s="78">
        <v>346447000</v>
      </c>
    </row>
    <row r="10" spans="1:7" ht="19.5" customHeight="1">
      <c r="A10" s="80" t="s">
        <v>213</v>
      </c>
      <c r="B10" s="74">
        <v>3</v>
      </c>
      <c r="C10" s="276" t="s">
        <v>840</v>
      </c>
      <c r="D10" s="107"/>
      <c r="E10" s="108"/>
      <c r="F10" s="81">
        <v>0</v>
      </c>
      <c r="G10" s="81">
        <v>35000000</v>
      </c>
    </row>
    <row r="11" spans="1:7" ht="19.5" customHeight="1">
      <c r="A11" s="94" t="s">
        <v>27</v>
      </c>
      <c r="B11" s="95"/>
      <c r="C11" s="96"/>
      <c r="D11" s="97"/>
      <c r="E11" s="12"/>
      <c r="F11" s="78">
        <f>SUM(F7:F10)</f>
        <v>200000000</v>
      </c>
      <c r="G11" s="78">
        <f>SUM(G7:G10)</f>
        <v>481447000</v>
      </c>
    </row>
    <row r="12" spans="1:7" ht="19.5" customHeight="1">
      <c r="A12" s="89" t="s">
        <v>217</v>
      </c>
      <c r="B12" s="90"/>
      <c r="C12" s="91"/>
      <c r="D12" s="92"/>
      <c r="E12" s="93"/>
      <c r="F12" s="78">
        <v>0</v>
      </c>
      <c r="G12" s="78">
        <v>-208081.53</v>
      </c>
    </row>
    <row r="13" spans="1:7" ht="19.5" customHeight="1" thickBot="1">
      <c r="A13" s="84" t="s">
        <v>218</v>
      </c>
      <c r="B13" s="85"/>
      <c r="C13" s="86"/>
      <c r="D13" s="87"/>
      <c r="E13" s="88"/>
      <c r="F13" s="110">
        <f>SUM(F11:F12)</f>
        <v>200000000</v>
      </c>
      <c r="G13" s="110">
        <f>SUM(G11:G12)</f>
        <v>481238918.47</v>
      </c>
    </row>
    <row r="14" ht="19.5" customHeight="1" thickTop="1">
      <c r="A14" s="69"/>
    </row>
    <row r="15" ht="19.5" customHeight="1">
      <c r="A15" s="69"/>
    </row>
    <row r="16" ht="19.5" customHeight="1">
      <c r="A16" s="69" t="s">
        <v>112</v>
      </c>
    </row>
    <row r="17" ht="19.5" customHeight="1">
      <c r="A17" s="69" t="s">
        <v>219</v>
      </c>
    </row>
    <row r="18" ht="19.5" customHeight="1">
      <c r="A18" s="69"/>
    </row>
    <row r="19" spans="1:7" ht="19.5" customHeight="1">
      <c r="A19" s="291" t="s">
        <v>789</v>
      </c>
      <c r="B19" s="292"/>
      <c r="C19" s="293" t="s">
        <v>220</v>
      </c>
      <c r="D19" s="293"/>
      <c r="E19" s="293"/>
      <c r="F19" s="290" t="s">
        <v>221</v>
      </c>
      <c r="G19" s="290"/>
    </row>
    <row r="20" spans="1:7" ht="19.5" customHeight="1">
      <c r="A20" s="89"/>
      <c r="B20" s="115"/>
      <c r="C20" s="13" t="s">
        <v>792</v>
      </c>
      <c r="D20" s="290" t="s">
        <v>798</v>
      </c>
      <c r="E20" s="290"/>
      <c r="F20" s="16" t="s">
        <v>792</v>
      </c>
      <c r="G20" s="16" t="s">
        <v>798</v>
      </c>
    </row>
    <row r="21" spans="1:7" ht="19.5" customHeight="1">
      <c r="A21" s="113" t="s">
        <v>222</v>
      </c>
      <c r="B21" s="114"/>
      <c r="C21" s="78">
        <v>600000</v>
      </c>
      <c r="D21" s="294">
        <v>462000</v>
      </c>
      <c r="E21" s="46"/>
      <c r="F21" s="78">
        <v>600000</v>
      </c>
      <c r="G21" s="78">
        <v>336000</v>
      </c>
    </row>
    <row r="22" spans="1:7" ht="19.5" customHeight="1">
      <c r="A22" s="113"/>
      <c r="B22" s="114"/>
      <c r="C22" s="78"/>
      <c r="D22" s="111"/>
      <c r="E22" s="108"/>
      <c r="F22" s="78"/>
      <c r="G22" s="78"/>
    </row>
    <row r="23" spans="1:7" ht="19.5" customHeight="1" thickBot="1">
      <c r="A23" s="7" t="s">
        <v>743</v>
      </c>
      <c r="B23" s="8"/>
      <c r="C23" s="110">
        <f>SUM(C21:C22)</f>
        <v>600000</v>
      </c>
      <c r="D23" s="6">
        <f>SUM(D21:D22)</f>
        <v>462000</v>
      </c>
      <c r="E23" s="311"/>
      <c r="F23" s="110">
        <f>SUM(F21:F22)</f>
        <v>600000</v>
      </c>
      <c r="G23" s="110">
        <f>SUM(G21:G22)</f>
        <v>336000</v>
      </c>
    </row>
    <row r="24" ht="19.5" customHeight="1" thickTop="1">
      <c r="A24" s="69"/>
    </row>
    <row r="25" ht="19.5" customHeight="1">
      <c r="A25" s="69" t="s">
        <v>835</v>
      </c>
    </row>
    <row r="26" ht="19.5" customHeight="1">
      <c r="A26" s="69"/>
    </row>
    <row r="27" spans="1:7" ht="19.5" customHeight="1">
      <c r="A27" s="312" t="s">
        <v>223</v>
      </c>
      <c r="B27" s="312"/>
      <c r="C27" s="312"/>
      <c r="D27" s="313" t="s">
        <v>224</v>
      </c>
      <c r="E27" s="313"/>
      <c r="F27" s="290" t="s">
        <v>209</v>
      </c>
      <c r="G27" s="290"/>
    </row>
    <row r="28" spans="1:7" ht="19.5" customHeight="1">
      <c r="A28" s="89"/>
      <c r="B28" s="90"/>
      <c r="C28" s="91"/>
      <c r="D28" s="112"/>
      <c r="E28" s="93"/>
      <c r="F28" s="187" t="s">
        <v>728</v>
      </c>
      <c r="G28" s="187" t="s">
        <v>730</v>
      </c>
    </row>
    <row r="29" spans="1:7" ht="19.5" customHeight="1">
      <c r="A29" s="94" t="s">
        <v>225</v>
      </c>
      <c r="B29" s="95"/>
      <c r="C29" s="116"/>
      <c r="D29" s="313">
        <v>10</v>
      </c>
      <c r="E29" s="313"/>
      <c r="F29" s="77">
        <v>1000000</v>
      </c>
      <c r="G29" s="77">
        <v>1000000</v>
      </c>
    </row>
    <row r="30" spans="1:7" ht="19.5" customHeight="1">
      <c r="A30" s="113" t="s">
        <v>226</v>
      </c>
      <c r="B30" s="119"/>
      <c r="C30" s="117"/>
      <c r="D30" s="314">
        <v>17.78</v>
      </c>
      <c r="E30" s="314"/>
      <c r="F30" s="78">
        <v>6862600</v>
      </c>
      <c r="G30" s="78">
        <v>6862600</v>
      </c>
    </row>
    <row r="31" spans="1:7" ht="19.5" customHeight="1">
      <c r="A31" s="113" t="s">
        <v>227</v>
      </c>
      <c r="B31" s="119"/>
      <c r="C31" s="117"/>
      <c r="D31" s="314">
        <v>3.08</v>
      </c>
      <c r="E31" s="314"/>
      <c r="F31" s="78">
        <v>4000000</v>
      </c>
      <c r="G31" s="78">
        <v>4000000</v>
      </c>
    </row>
    <row r="32" spans="1:7" ht="19.5" customHeight="1">
      <c r="A32" s="113" t="s">
        <v>228</v>
      </c>
      <c r="B32" s="119"/>
      <c r="C32" s="117"/>
      <c r="D32" s="314">
        <v>10</v>
      </c>
      <c r="E32" s="314"/>
      <c r="F32" s="78">
        <v>3000000</v>
      </c>
      <c r="G32" s="78">
        <v>3000000</v>
      </c>
    </row>
    <row r="33" spans="1:7" ht="19.5" customHeight="1">
      <c r="A33" s="113" t="s">
        <v>229</v>
      </c>
      <c r="B33" s="119"/>
      <c r="C33" s="117"/>
      <c r="D33" s="314">
        <v>1</v>
      </c>
      <c r="E33" s="314"/>
      <c r="F33" s="78">
        <v>750000</v>
      </c>
      <c r="G33" s="78">
        <v>750000</v>
      </c>
    </row>
    <row r="34" spans="1:7" ht="19.5" customHeight="1">
      <c r="A34" s="113" t="s">
        <v>230</v>
      </c>
      <c r="B34" s="119"/>
      <c r="C34" s="117"/>
      <c r="D34" s="314">
        <v>0.01</v>
      </c>
      <c r="E34" s="314"/>
      <c r="F34" s="78">
        <v>100000</v>
      </c>
      <c r="G34" s="78">
        <v>100000</v>
      </c>
    </row>
    <row r="35" spans="1:7" ht="19.5" customHeight="1">
      <c r="A35" s="113" t="s">
        <v>231</v>
      </c>
      <c r="B35" s="119"/>
      <c r="C35" s="117"/>
      <c r="D35" s="314">
        <v>2.83</v>
      </c>
      <c r="E35" s="314"/>
      <c r="F35" s="78">
        <v>5100000</v>
      </c>
      <c r="G35" s="78">
        <v>5100000</v>
      </c>
    </row>
    <row r="36" spans="1:7" ht="19.5" customHeight="1">
      <c r="A36" s="113" t="s">
        <v>232</v>
      </c>
      <c r="B36" s="119"/>
      <c r="C36" s="117"/>
      <c r="D36" s="314">
        <v>0.8</v>
      </c>
      <c r="E36" s="314"/>
      <c r="F36" s="78">
        <v>1625000</v>
      </c>
      <c r="G36" s="78">
        <v>1625000</v>
      </c>
    </row>
    <row r="37" spans="1:7" ht="19.5" customHeight="1">
      <c r="A37" s="89"/>
      <c r="B37" s="90"/>
      <c r="C37" s="118"/>
      <c r="D37" s="112"/>
      <c r="E37" s="93"/>
      <c r="F37" s="81"/>
      <c r="G37" s="81"/>
    </row>
    <row r="38" ht="19.5" customHeight="1">
      <c r="A38" s="69"/>
    </row>
    <row r="39" spans="1:7" ht="19.5" customHeight="1">
      <c r="A39" s="268" t="s">
        <v>34</v>
      </c>
      <c r="B39" s="268"/>
      <c r="C39" s="268"/>
      <c r="D39" s="268"/>
      <c r="E39" s="268"/>
      <c r="F39" s="268"/>
      <c r="G39" s="268"/>
    </row>
    <row r="40" spans="1:7" ht="19.5" customHeight="1">
      <c r="A40" s="268"/>
      <c r="B40" s="221"/>
      <c r="C40" s="221"/>
      <c r="D40" s="222"/>
      <c r="E40" s="222"/>
      <c r="F40" s="222"/>
      <c r="G40" s="222"/>
    </row>
    <row r="41" spans="1:7" ht="19.5" customHeight="1">
      <c r="A41" s="268" t="s">
        <v>64</v>
      </c>
      <c r="B41" s="268"/>
      <c r="C41" s="268"/>
      <c r="D41" s="268"/>
      <c r="E41" s="268"/>
      <c r="F41" s="268"/>
      <c r="G41" s="268"/>
    </row>
    <row r="42" spans="1:7" ht="21.75" customHeight="1">
      <c r="A42" s="266" t="s">
        <v>536</v>
      </c>
      <c r="B42" s="266"/>
      <c r="C42" s="266"/>
      <c r="D42" s="266"/>
      <c r="E42" s="266"/>
      <c r="F42" s="266"/>
      <c r="G42" s="266"/>
    </row>
    <row r="43" ht="21.75" customHeight="1">
      <c r="A43" s="69"/>
    </row>
    <row r="44" ht="21.75" customHeight="1">
      <c r="A44" s="69" t="s">
        <v>271</v>
      </c>
    </row>
    <row r="45" spans="1:7" ht="21" customHeight="1">
      <c r="A45" s="312" t="s">
        <v>223</v>
      </c>
      <c r="B45" s="312"/>
      <c r="C45" s="312"/>
      <c r="D45" s="313" t="s">
        <v>224</v>
      </c>
      <c r="E45" s="313"/>
      <c r="F45" s="290" t="s">
        <v>209</v>
      </c>
      <c r="G45" s="290"/>
    </row>
    <row r="46" spans="1:7" ht="21" customHeight="1">
      <c r="A46" s="89"/>
      <c r="B46" s="90"/>
      <c r="C46" s="91"/>
      <c r="D46" s="112"/>
      <c r="E46" s="93"/>
      <c r="F46" s="187" t="s">
        <v>728</v>
      </c>
      <c r="G46" s="187" t="s">
        <v>730</v>
      </c>
    </row>
    <row r="47" spans="1:7" ht="21" customHeight="1">
      <c r="A47" s="94" t="s">
        <v>233</v>
      </c>
      <c r="B47" s="95"/>
      <c r="C47" s="116"/>
      <c r="D47" s="313">
        <v>5.74</v>
      </c>
      <c r="E47" s="313"/>
      <c r="F47" s="77">
        <v>2010000</v>
      </c>
      <c r="G47" s="77">
        <v>2010000</v>
      </c>
    </row>
    <row r="48" spans="1:7" ht="21" customHeight="1">
      <c r="A48" s="113" t="s">
        <v>234</v>
      </c>
      <c r="B48" s="119"/>
      <c r="C48" s="117"/>
      <c r="D48" s="314">
        <v>5</v>
      </c>
      <c r="E48" s="314"/>
      <c r="F48" s="78">
        <v>3010800</v>
      </c>
      <c r="G48" s="78">
        <v>3010800</v>
      </c>
    </row>
    <row r="49" spans="1:7" ht="21" customHeight="1">
      <c r="A49" s="113" t="s">
        <v>235</v>
      </c>
      <c r="B49" s="119"/>
      <c r="C49" s="117"/>
      <c r="D49" s="314">
        <v>0.17</v>
      </c>
      <c r="E49" s="314"/>
      <c r="F49" s="78">
        <v>2000000</v>
      </c>
      <c r="G49" s="78">
        <v>2000000</v>
      </c>
    </row>
    <row r="50" spans="1:7" ht="21" customHeight="1">
      <c r="A50" s="113" t="s">
        <v>236</v>
      </c>
      <c r="B50" s="119"/>
      <c r="C50" s="117"/>
      <c r="D50" s="314">
        <v>5</v>
      </c>
      <c r="E50" s="314"/>
      <c r="F50" s="78">
        <v>17999800</v>
      </c>
      <c r="G50" s="78">
        <v>17999800</v>
      </c>
    </row>
    <row r="51" spans="1:7" ht="21" customHeight="1">
      <c r="A51" s="113" t="s">
        <v>237</v>
      </c>
      <c r="B51" s="119"/>
      <c r="C51" s="117"/>
      <c r="D51" s="314">
        <v>0.69</v>
      </c>
      <c r="E51" s="314"/>
      <c r="F51" s="78">
        <v>1257500</v>
      </c>
      <c r="G51" s="78">
        <v>1257500</v>
      </c>
    </row>
    <row r="52" spans="1:7" ht="21" customHeight="1">
      <c r="A52" s="113" t="s">
        <v>238</v>
      </c>
      <c r="B52" s="119"/>
      <c r="C52" s="117"/>
      <c r="D52" s="314">
        <v>0.58</v>
      </c>
      <c r="E52" s="314"/>
      <c r="F52" s="78">
        <v>4500000</v>
      </c>
      <c r="G52" s="78">
        <v>4500000</v>
      </c>
    </row>
    <row r="53" spans="1:7" ht="21" customHeight="1">
      <c r="A53" s="113" t="s">
        <v>239</v>
      </c>
      <c r="B53" s="119"/>
      <c r="C53" s="117"/>
      <c r="D53" s="314">
        <v>6</v>
      </c>
      <c r="E53" s="314"/>
      <c r="F53" s="78">
        <v>1800000</v>
      </c>
      <c r="G53" s="78">
        <v>1800000</v>
      </c>
    </row>
    <row r="54" spans="1:7" ht="21" customHeight="1">
      <c r="A54" s="113" t="s">
        <v>240</v>
      </c>
      <c r="B54" s="119"/>
      <c r="C54" s="117"/>
      <c r="D54" s="314">
        <v>6.92</v>
      </c>
      <c r="E54" s="314"/>
      <c r="F54" s="78">
        <v>4500000</v>
      </c>
      <c r="G54" s="78">
        <v>4500000</v>
      </c>
    </row>
    <row r="55" spans="1:7" ht="21" customHeight="1">
      <c r="A55" s="113" t="s">
        <v>241</v>
      </c>
      <c r="B55" s="119"/>
      <c r="C55" s="117"/>
      <c r="D55" s="314">
        <v>9</v>
      </c>
      <c r="E55" s="314"/>
      <c r="F55" s="78">
        <v>1814256</v>
      </c>
      <c r="G55" s="78">
        <v>1814256</v>
      </c>
    </row>
    <row r="56" spans="1:7" ht="21" customHeight="1">
      <c r="A56" s="113" t="s">
        <v>242</v>
      </c>
      <c r="B56" s="119"/>
      <c r="C56" s="117"/>
      <c r="D56" s="314">
        <v>2.25</v>
      </c>
      <c r="E56" s="314"/>
      <c r="F56" s="78">
        <v>1800000</v>
      </c>
      <c r="G56" s="78">
        <v>1800000</v>
      </c>
    </row>
    <row r="57" spans="1:7" ht="21" customHeight="1">
      <c r="A57" s="113" t="s">
        <v>243</v>
      </c>
      <c r="B57" s="119"/>
      <c r="C57" s="117"/>
      <c r="D57" s="314">
        <v>17.76</v>
      </c>
      <c r="E57" s="314"/>
      <c r="F57" s="78">
        <v>67500000</v>
      </c>
      <c r="G57" s="78">
        <v>67500000</v>
      </c>
    </row>
    <row r="58" spans="1:7" ht="21" customHeight="1">
      <c r="A58" s="113" t="s">
        <v>836</v>
      </c>
      <c r="B58" s="119"/>
      <c r="C58" s="117"/>
      <c r="D58" s="314">
        <v>0.79</v>
      </c>
      <c r="E58" s="314"/>
      <c r="F58" s="78">
        <v>6250000</v>
      </c>
      <c r="G58" s="78">
        <v>6250000</v>
      </c>
    </row>
    <row r="59" spans="1:7" ht="21" customHeight="1">
      <c r="A59" s="113" t="s">
        <v>244</v>
      </c>
      <c r="B59" s="119"/>
      <c r="C59" s="117"/>
      <c r="D59" s="314">
        <v>7.5</v>
      </c>
      <c r="E59" s="314"/>
      <c r="F59" s="78">
        <v>1517400</v>
      </c>
      <c r="G59" s="78">
        <v>1517400</v>
      </c>
    </row>
    <row r="60" spans="1:7" ht="21" customHeight="1">
      <c r="A60" s="113" t="s">
        <v>245</v>
      </c>
      <c r="B60" s="119"/>
      <c r="C60" s="117"/>
      <c r="D60" s="314">
        <v>5</v>
      </c>
      <c r="E60" s="314"/>
      <c r="F60" s="78">
        <v>250000</v>
      </c>
      <c r="G60" s="78">
        <v>250000</v>
      </c>
    </row>
    <row r="61" spans="1:7" ht="21" customHeight="1">
      <c r="A61" s="113" t="s">
        <v>246</v>
      </c>
      <c r="B61" s="119"/>
      <c r="C61" s="117"/>
      <c r="D61" s="314">
        <v>15</v>
      </c>
      <c r="E61" s="314"/>
      <c r="F61" s="78">
        <v>300000</v>
      </c>
      <c r="G61" s="78">
        <v>300000</v>
      </c>
    </row>
    <row r="62" spans="1:7" ht="21" customHeight="1">
      <c r="A62" s="113" t="s">
        <v>247</v>
      </c>
      <c r="B62" s="119"/>
      <c r="C62" s="117"/>
      <c r="D62" s="314">
        <v>10.62</v>
      </c>
      <c r="E62" s="314"/>
      <c r="F62" s="78">
        <v>15930000</v>
      </c>
      <c r="G62" s="78">
        <v>15930000</v>
      </c>
    </row>
    <row r="63" spans="1:7" ht="21" customHeight="1">
      <c r="A63" s="113" t="s">
        <v>248</v>
      </c>
      <c r="B63" s="119"/>
      <c r="C63" s="117"/>
      <c r="D63" s="314">
        <v>9.93</v>
      </c>
      <c r="E63" s="314"/>
      <c r="F63" s="78">
        <v>3060316.7</v>
      </c>
      <c r="G63" s="78">
        <v>3060316.7</v>
      </c>
    </row>
    <row r="64" spans="1:7" ht="21" customHeight="1">
      <c r="A64" s="113" t="s">
        <v>837</v>
      </c>
      <c r="B64" s="119"/>
      <c r="C64" s="117"/>
      <c r="D64" s="314">
        <v>6</v>
      </c>
      <c r="E64" s="314"/>
      <c r="F64" s="78">
        <v>18000000</v>
      </c>
      <c r="G64" s="78">
        <v>18000000</v>
      </c>
    </row>
    <row r="65" spans="1:7" ht="21" customHeight="1">
      <c r="A65" s="113" t="s">
        <v>250</v>
      </c>
      <c r="B65" s="119"/>
      <c r="C65" s="117"/>
      <c r="D65" s="314">
        <v>1.67</v>
      </c>
      <c r="E65" s="314"/>
      <c r="F65" s="78">
        <v>1000000</v>
      </c>
      <c r="G65" s="78">
        <v>1000000</v>
      </c>
    </row>
    <row r="66" spans="1:7" ht="21" customHeight="1">
      <c r="A66" s="113" t="s">
        <v>251</v>
      </c>
      <c r="B66" s="119"/>
      <c r="C66" s="117"/>
      <c r="D66" s="314">
        <v>0.06</v>
      </c>
      <c r="E66" s="314"/>
      <c r="F66" s="78">
        <v>200000</v>
      </c>
      <c r="G66" s="78">
        <v>200000</v>
      </c>
    </row>
    <row r="67" spans="1:7" ht="21" customHeight="1">
      <c r="A67" s="113" t="s">
        <v>252</v>
      </c>
      <c r="B67" s="119"/>
      <c r="C67" s="117"/>
      <c r="D67" s="314">
        <v>5</v>
      </c>
      <c r="E67" s="314"/>
      <c r="F67" s="78">
        <v>1500000</v>
      </c>
      <c r="G67" s="78">
        <v>1500000</v>
      </c>
    </row>
    <row r="68" spans="1:7" ht="21" customHeight="1">
      <c r="A68" s="113" t="s">
        <v>253</v>
      </c>
      <c r="B68" s="119"/>
      <c r="C68" s="117"/>
      <c r="D68" s="315">
        <v>0.0625</v>
      </c>
      <c r="E68" s="315"/>
      <c r="F68" s="78">
        <v>150000</v>
      </c>
      <c r="G68" s="78">
        <v>150000</v>
      </c>
    </row>
    <row r="69" spans="1:7" ht="21" customHeight="1">
      <c r="A69" s="113" t="s">
        <v>254</v>
      </c>
      <c r="B69" s="119"/>
      <c r="C69" s="117"/>
      <c r="D69" s="314">
        <v>0.22</v>
      </c>
      <c r="E69" s="314"/>
      <c r="F69" s="78">
        <v>1250000</v>
      </c>
      <c r="G69" s="78">
        <v>1250000</v>
      </c>
    </row>
    <row r="70" spans="1:7" ht="21" customHeight="1">
      <c r="A70" s="113" t="s">
        <v>255</v>
      </c>
      <c r="B70" s="119"/>
      <c r="C70" s="117"/>
      <c r="D70" s="314">
        <v>3.71</v>
      </c>
      <c r="E70" s="314"/>
      <c r="F70" s="78">
        <v>15491517.67</v>
      </c>
      <c r="G70" s="78">
        <v>15491517.67</v>
      </c>
    </row>
    <row r="71" spans="1:7" ht="21" customHeight="1">
      <c r="A71" s="113" t="s">
        <v>256</v>
      </c>
      <c r="B71" s="119"/>
      <c r="C71" s="117"/>
      <c r="D71" s="314">
        <v>5</v>
      </c>
      <c r="E71" s="314"/>
      <c r="F71" s="78">
        <v>3000000</v>
      </c>
      <c r="G71" s="78">
        <v>3000000</v>
      </c>
    </row>
    <row r="72" spans="1:7" ht="21" customHeight="1">
      <c r="A72" s="113" t="s">
        <v>257</v>
      </c>
      <c r="B72" s="119"/>
      <c r="C72" s="117"/>
      <c r="D72" s="314">
        <v>2.3</v>
      </c>
      <c r="E72" s="314"/>
      <c r="F72" s="78">
        <v>1634840</v>
      </c>
      <c r="G72" s="78">
        <v>1634840</v>
      </c>
    </row>
    <row r="73" spans="1:7" ht="21" customHeight="1">
      <c r="A73" s="113" t="s">
        <v>258</v>
      </c>
      <c r="B73" s="119"/>
      <c r="C73" s="117"/>
      <c r="D73" s="314">
        <v>5.8</v>
      </c>
      <c r="E73" s="314"/>
      <c r="F73" s="78">
        <v>17400000</v>
      </c>
      <c r="G73" s="78">
        <v>17400000</v>
      </c>
    </row>
    <row r="74" spans="1:7" ht="21" customHeight="1">
      <c r="A74" s="113" t="s">
        <v>259</v>
      </c>
      <c r="B74" s="119"/>
      <c r="C74" s="117"/>
      <c r="D74" s="314">
        <v>12.5</v>
      </c>
      <c r="E74" s="314"/>
      <c r="F74" s="78">
        <v>22500000</v>
      </c>
      <c r="G74" s="78">
        <v>22500000</v>
      </c>
    </row>
    <row r="75" spans="1:7" ht="21.75" customHeight="1">
      <c r="A75" s="89"/>
      <c r="B75" s="90"/>
      <c r="C75" s="118"/>
      <c r="D75" s="112"/>
      <c r="E75" s="93"/>
      <c r="F75" s="81"/>
      <c r="G75" s="81"/>
    </row>
    <row r="76" ht="21.75" customHeight="1">
      <c r="A76" s="69"/>
    </row>
    <row r="77" spans="1:7" ht="21.75" customHeight="1">
      <c r="A77" s="268" t="s">
        <v>34</v>
      </c>
      <c r="B77" s="268"/>
      <c r="C77" s="268"/>
      <c r="D77" s="268"/>
      <c r="E77" s="268"/>
      <c r="F77" s="268"/>
      <c r="G77" s="268"/>
    </row>
    <row r="78" spans="1:7" ht="21.75" customHeight="1">
      <c r="A78" s="268"/>
      <c r="B78" s="221"/>
      <c r="C78" s="221"/>
      <c r="D78" s="222"/>
      <c r="E78" s="222"/>
      <c r="F78" s="222"/>
      <c r="G78" s="222"/>
    </row>
    <row r="79" spans="1:7" ht="21.75" customHeight="1">
      <c r="A79" s="268" t="s">
        <v>64</v>
      </c>
      <c r="B79" s="268"/>
      <c r="C79" s="268"/>
      <c r="D79" s="268"/>
      <c r="E79" s="268"/>
      <c r="F79" s="268"/>
      <c r="G79" s="268"/>
    </row>
    <row r="80" spans="1:7" ht="21.75">
      <c r="A80" s="266" t="s">
        <v>537</v>
      </c>
      <c r="B80" s="266"/>
      <c r="C80" s="266"/>
      <c r="D80" s="266"/>
      <c r="E80" s="266"/>
      <c r="F80" s="266"/>
      <c r="G80" s="266"/>
    </row>
    <row r="81" ht="21.75">
      <c r="A81" s="69"/>
    </row>
    <row r="82" ht="21.75">
      <c r="A82" s="69" t="s">
        <v>271</v>
      </c>
    </row>
    <row r="83" spans="1:7" ht="21" customHeight="1">
      <c r="A83" s="312" t="s">
        <v>223</v>
      </c>
      <c r="B83" s="312"/>
      <c r="C83" s="312"/>
      <c r="D83" s="313" t="s">
        <v>224</v>
      </c>
      <c r="E83" s="313"/>
      <c r="F83" s="290" t="s">
        <v>209</v>
      </c>
      <c r="G83" s="290"/>
    </row>
    <row r="84" spans="1:7" ht="21" customHeight="1">
      <c r="A84" s="89"/>
      <c r="B84" s="90"/>
      <c r="C84" s="91"/>
      <c r="D84" s="112"/>
      <c r="E84" s="93"/>
      <c r="F84" s="187" t="s">
        <v>728</v>
      </c>
      <c r="G84" s="187" t="s">
        <v>730</v>
      </c>
    </row>
    <row r="85" spans="1:7" ht="21.75">
      <c r="A85" s="94" t="s">
        <v>260</v>
      </c>
      <c r="B85" s="95"/>
      <c r="C85" s="96"/>
      <c r="D85" s="318">
        <v>5</v>
      </c>
      <c r="E85" s="319"/>
      <c r="F85" s="98">
        <v>1750000</v>
      </c>
      <c r="G85" s="77">
        <v>1750000</v>
      </c>
    </row>
    <row r="86" spans="1:7" ht="21.75">
      <c r="A86" s="113" t="s">
        <v>261</v>
      </c>
      <c r="B86" s="119"/>
      <c r="C86" s="120"/>
      <c r="D86" s="316">
        <v>1.25</v>
      </c>
      <c r="E86" s="317"/>
      <c r="F86" s="100">
        <v>7875000</v>
      </c>
      <c r="G86" s="78">
        <v>7875000</v>
      </c>
    </row>
    <row r="87" spans="1:7" ht="21.75">
      <c r="A87" s="113" t="s">
        <v>262</v>
      </c>
      <c r="B87" s="119"/>
      <c r="C87" s="120"/>
      <c r="D87" s="316">
        <v>3</v>
      </c>
      <c r="E87" s="317"/>
      <c r="F87" s="100">
        <v>6300000</v>
      </c>
      <c r="G87" s="78">
        <v>6300000</v>
      </c>
    </row>
    <row r="88" spans="1:7" ht="21.75">
      <c r="A88" s="113" t="s">
        <v>263</v>
      </c>
      <c r="B88" s="119"/>
      <c r="C88" s="120"/>
      <c r="D88" s="316">
        <v>8</v>
      </c>
      <c r="E88" s="317"/>
      <c r="F88" s="100">
        <v>52000000</v>
      </c>
      <c r="G88" s="78">
        <v>52000000</v>
      </c>
    </row>
    <row r="89" spans="1:7" ht="21.75">
      <c r="A89" s="113" t="s">
        <v>264</v>
      </c>
      <c r="B89" s="119"/>
      <c r="C89" s="120"/>
      <c r="D89" s="316">
        <v>5</v>
      </c>
      <c r="E89" s="317"/>
      <c r="F89" s="100">
        <v>1000000</v>
      </c>
      <c r="G89" s="78">
        <v>0</v>
      </c>
    </row>
    <row r="90" spans="1:7" ht="21.75">
      <c r="A90" s="113" t="s">
        <v>266</v>
      </c>
      <c r="B90" s="119"/>
      <c r="C90" s="120"/>
      <c r="D90" s="316">
        <v>14</v>
      </c>
      <c r="E90" s="317"/>
      <c r="F90" s="100">
        <v>840000</v>
      </c>
      <c r="G90" s="78">
        <v>0</v>
      </c>
    </row>
    <row r="91" spans="1:7" ht="21.75">
      <c r="A91" s="113" t="s">
        <v>265</v>
      </c>
      <c r="B91" s="119"/>
      <c r="C91" s="120"/>
      <c r="D91" s="316">
        <v>10</v>
      </c>
      <c r="E91" s="317"/>
      <c r="F91" s="100">
        <v>1500000</v>
      </c>
      <c r="G91" s="78">
        <v>0</v>
      </c>
    </row>
    <row r="92" spans="1:7" ht="21.75">
      <c r="A92" s="113" t="s">
        <v>267</v>
      </c>
      <c r="B92" s="119"/>
      <c r="C92" s="120"/>
      <c r="D92" s="316">
        <v>10</v>
      </c>
      <c r="E92" s="317"/>
      <c r="F92" s="78">
        <v>300000</v>
      </c>
      <c r="G92" s="78">
        <v>0</v>
      </c>
    </row>
    <row r="93" spans="1:7" ht="21.75">
      <c r="A93" s="89" t="s">
        <v>268</v>
      </c>
      <c r="B93" s="90"/>
      <c r="C93" s="91"/>
      <c r="D93" s="320">
        <v>9.82</v>
      </c>
      <c r="E93" s="321"/>
      <c r="F93" s="81">
        <v>9454433.97</v>
      </c>
      <c r="G93" s="81">
        <v>0</v>
      </c>
    </row>
    <row r="94" spans="1:7" ht="21.75">
      <c r="A94" s="94" t="s">
        <v>269</v>
      </c>
      <c r="B94" s="95"/>
      <c r="C94" s="96"/>
      <c r="D94" s="97"/>
      <c r="E94" s="12"/>
      <c r="F94" s="100">
        <f>SUM(F29:F93)</f>
        <v>321083464.34000003</v>
      </c>
      <c r="G94" s="78">
        <f>SUM(G29:G93)</f>
        <v>307989030.37</v>
      </c>
    </row>
    <row r="95" spans="1:7" ht="21.75">
      <c r="A95" s="89" t="s">
        <v>270</v>
      </c>
      <c r="B95" s="90"/>
      <c r="C95" s="91"/>
      <c r="D95" s="92"/>
      <c r="E95" s="93"/>
      <c r="F95" s="99">
        <v>-92221304</v>
      </c>
      <c r="G95" s="81">
        <v>-83550442</v>
      </c>
    </row>
    <row r="96" spans="1:7" ht="22.5" thickBot="1">
      <c r="A96" s="89" t="s">
        <v>194</v>
      </c>
      <c r="B96" s="90"/>
      <c r="C96" s="91"/>
      <c r="D96" s="92"/>
      <c r="E96" s="93"/>
      <c r="F96" s="110">
        <f>SUM(F94:F95)</f>
        <v>228862160.34000003</v>
      </c>
      <c r="G96" s="110">
        <f>SUM(G94:G95)</f>
        <v>224438588.37</v>
      </c>
    </row>
    <row r="97" ht="22.5" thickTop="1">
      <c r="A97" s="69"/>
    </row>
    <row r="98" ht="21.75">
      <c r="A98" s="69" t="s">
        <v>384</v>
      </c>
    </row>
    <row r="99" ht="21.75">
      <c r="A99" s="69"/>
    </row>
    <row r="100" spans="1:7" ht="21.75">
      <c r="A100" s="10" t="s">
        <v>789</v>
      </c>
      <c r="B100" s="73" t="s">
        <v>206</v>
      </c>
      <c r="C100" s="289" t="s">
        <v>208</v>
      </c>
      <c r="D100" s="289"/>
      <c r="E100" s="289"/>
      <c r="F100" s="290" t="s">
        <v>209</v>
      </c>
      <c r="G100" s="290"/>
    </row>
    <row r="101" spans="1:7" ht="21.75">
      <c r="A101" s="101"/>
      <c r="B101" s="75" t="s">
        <v>207</v>
      </c>
      <c r="C101" s="102"/>
      <c r="D101" s="103"/>
      <c r="E101" s="104"/>
      <c r="F101" s="187" t="s">
        <v>479</v>
      </c>
      <c r="G101" s="187" t="s">
        <v>486</v>
      </c>
    </row>
    <row r="102" spans="1:7" ht="21.75">
      <c r="A102" s="82" t="s">
        <v>272</v>
      </c>
      <c r="B102" s="73"/>
      <c r="C102" s="105"/>
      <c r="D102" s="97"/>
      <c r="E102" s="12"/>
      <c r="F102" s="77"/>
      <c r="G102" s="77"/>
    </row>
    <row r="103" spans="1:7" ht="21.75">
      <c r="A103" s="80" t="s">
        <v>273</v>
      </c>
      <c r="B103" s="74">
        <v>7</v>
      </c>
      <c r="C103" s="106" t="s">
        <v>274</v>
      </c>
      <c r="D103" s="107"/>
      <c r="E103" s="108"/>
      <c r="F103" s="78">
        <v>5100000</v>
      </c>
      <c r="G103" s="78">
        <v>5100000</v>
      </c>
    </row>
    <row r="104" spans="1:7" ht="21.75">
      <c r="A104" s="80" t="s">
        <v>210</v>
      </c>
      <c r="B104" s="74"/>
      <c r="C104" s="106"/>
      <c r="D104" s="107"/>
      <c r="E104" s="108"/>
      <c r="F104" s="78"/>
      <c r="G104" s="78"/>
    </row>
    <row r="105" spans="1:7" ht="21.75">
      <c r="A105" s="80" t="s">
        <v>275</v>
      </c>
      <c r="B105" s="74" t="s">
        <v>276</v>
      </c>
      <c r="C105" s="106" t="s">
        <v>379</v>
      </c>
      <c r="D105" s="107"/>
      <c r="E105" s="108"/>
      <c r="F105" s="78">
        <v>100000000</v>
      </c>
      <c r="G105" s="78">
        <v>100000000</v>
      </c>
    </row>
    <row r="106" spans="1:7" ht="21.75">
      <c r="A106" s="80"/>
      <c r="B106" s="74"/>
      <c r="C106" s="109" t="s">
        <v>838</v>
      </c>
      <c r="D106" s="107"/>
      <c r="E106" s="108"/>
      <c r="F106" s="78"/>
      <c r="G106" s="78"/>
    </row>
    <row r="107" spans="1:7" ht="21.75">
      <c r="A107" s="113"/>
      <c r="B107" s="74"/>
      <c r="C107" s="275" t="s">
        <v>839</v>
      </c>
      <c r="D107" s="107"/>
      <c r="E107" s="108"/>
      <c r="F107" s="78"/>
      <c r="G107" s="78"/>
    </row>
    <row r="108" spans="1:7" ht="21.75">
      <c r="A108" s="113" t="s">
        <v>380</v>
      </c>
      <c r="B108" s="74" t="s">
        <v>381</v>
      </c>
      <c r="C108" s="121" t="s">
        <v>382</v>
      </c>
      <c r="D108" s="107"/>
      <c r="E108" s="108"/>
      <c r="F108" s="78">
        <v>20000000</v>
      </c>
      <c r="G108" s="78">
        <v>20000000</v>
      </c>
    </row>
    <row r="109" spans="1:7" ht="21.75">
      <c r="A109" s="113"/>
      <c r="B109" s="75"/>
      <c r="C109" s="121"/>
      <c r="D109" s="107"/>
      <c r="E109" s="108"/>
      <c r="F109" s="81"/>
      <c r="G109" s="81"/>
    </row>
    <row r="110" spans="1:7" ht="22.5" thickBot="1">
      <c r="A110" s="84" t="s">
        <v>383</v>
      </c>
      <c r="B110" s="85"/>
      <c r="C110" s="86"/>
      <c r="D110" s="87"/>
      <c r="E110" s="88"/>
      <c r="F110" s="110">
        <f>SUM(F103:F109)</f>
        <v>125100000</v>
      </c>
      <c r="G110" s="110">
        <f>SUM(G103:G109)</f>
        <v>125100000</v>
      </c>
    </row>
    <row r="111" ht="22.5" thickTop="1">
      <c r="A111" s="69"/>
    </row>
    <row r="112" ht="21.75">
      <c r="A112" s="69"/>
    </row>
    <row r="113" ht="21.75">
      <c r="A113" s="69"/>
    </row>
    <row r="114" ht="21.75">
      <c r="A114" s="69"/>
    </row>
    <row r="115" spans="1:7" ht="21.75">
      <c r="A115" s="268" t="s">
        <v>34</v>
      </c>
      <c r="B115" s="268"/>
      <c r="C115" s="268"/>
      <c r="D115" s="268"/>
      <c r="E115" s="268"/>
      <c r="F115" s="268"/>
      <c r="G115" s="268"/>
    </row>
    <row r="116" spans="1:7" ht="21.75">
      <c r="A116" s="268"/>
      <c r="B116" s="221"/>
      <c r="C116" s="221"/>
      <c r="D116" s="222"/>
      <c r="E116" s="222"/>
      <c r="F116" s="222"/>
      <c r="G116" s="222"/>
    </row>
    <row r="117" spans="1:7" ht="21.75">
      <c r="A117" s="268" t="s">
        <v>64</v>
      </c>
      <c r="B117" s="268"/>
      <c r="C117" s="268"/>
      <c r="D117" s="268"/>
      <c r="E117" s="268"/>
      <c r="F117" s="268"/>
      <c r="G117" s="268"/>
    </row>
    <row r="118" ht="21.75">
      <c r="A118" s="69"/>
    </row>
    <row r="119" ht="21.75">
      <c r="A119" s="69"/>
    </row>
    <row r="120" ht="21.75">
      <c r="A120" s="69"/>
    </row>
    <row r="121" ht="21.75">
      <c r="A121" s="69"/>
    </row>
    <row r="122" ht="21.75">
      <c r="A122" s="69"/>
    </row>
    <row r="123" ht="21.75">
      <c r="A123" s="69"/>
    </row>
    <row r="124" ht="21.75">
      <c r="A124" s="69"/>
    </row>
    <row r="125" ht="21.75">
      <c r="A125" s="69"/>
    </row>
    <row r="126" ht="21.75">
      <c r="A126" s="69"/>
    </row>
    <row r="127" ht="21.75">
      <c r="A127" s="69"/>
    </row>
    <row r="128" ht="21.75">
      <c r="A128" s="69"/>
    </row>
    <row r="129" ht="21.75">
      <c r="A129" s="69"/>
    </row>
    <row r="130" ht="21.75">
      <c r="A130" s="69"/>
    </row>
    <row r="131" ht="21.75">
      <c r="A131" s="69"/>
    </row>
    <row r="132" ht="21.75">
      <c r="A132" s="69"/>
    </row>
    <row r="133" ht="21.75">
      <c r="A133" s="69"/>
    </row>
    <row r="134" ht="21.75">
      <c r="A134" s="69"/>
    </row>
    <row r="135" ht="21.75">
      <c r="A135" s="69"/>
    </row>
    <row r="136" ht="21.75">
      <c r="A136" s="69"/>
    </row>
    <row r="137" ht="21.75">
      <c r="A137" s="69"/>
    </row>
    <row r="138" ht="21.75">
      <c r="A138" s="69"/>
    </row>
    <row r="139" ht="21.75">
      <c r="A139" s="69"/>
    </row>
    <row r="140" ht="21.75">
      <c r="A140" s="69"/>
    </row>
    <row r="141" ht="21.75">
      <c r="A141" s="69"/>
    </row>
    <row r="142" ht="21.75">
      <c r="A142" s="69"/>
    </row>
    <row r="143" ht="21.75">
      <c r="A143" s="69"/>
    </row>
    <row r="144" ht="21.75">
      <c r="A144" s="69"/>
    </row>
    <row r="145" ht="21.75">
      <c r="A145" s="69"/>
    </row>
    <row r="146" ht="21.75">
      <c r="A146" s="69"/>
    </row>
    <row r="147" ht="21.75">
      <c r="A147" s="69"/>
    </row>
    <row r="148" ht="21.75">
      <c r="A148" s="69"/>
    </row>
    <row r="149" ht="21.75">
      <c r="A149" s="69"/>
    </row>
    <row r="150" ht="21.75">
      <c r="A150" s="69"/>
    </row>
    <row r="151" ht="21.75">
      <c r="A151" s="69"/>
    </row>
    <row r="152" ht="21.75">
      <c r="A152" s="69"/>
    </row>
    <row r="153" ht="21.75">
      <c r="A153" s="69"/>
    </row>
    <row r="154" ht="21.75">
      <c r="A154" s="69"/>
    </row>
  </sheetData>
  <mergeCells count="65">
    <mergeCell ref="D93:E93"/>
    <mergeCell ref="C100:E100"/>
    <mergeCell ref="F100:G100"/>
    <mergeCell ref="A45:C45"/>
    <mergeCell ref="D45:E45"/>
    <mergeCell ref="F45:G45"/>
    <mergeCell ref="A83:C83"/>
    <mergeCell ref="D83:E83"/>
    <mergeCell ref="F83:G83"/>
    <mergeCell ref="D89:E89"/>
    <mergeCell ref="D90:E90"/>
    <mergeCell ref="D91:E91"/>
    <mergeCell ref="D92:E92"/>
    <mergeCell ref="D85:E85"/>
    <mergeCell ref="D86:E86"/>
    <mergeCell ref="D87:E87"/>
    <mergeCell ref="D88:E88"/>
    <mergeCell ref="D73:E73"/>
    <mergeCell ref="D74:E74"/>
    <mergeCell ref="D69:E69"/>
    <mergeCell ref="D70:E70"/>
    <mergeCell ref="D71:E71"/>
    <mergeCell ref="D72:E72"/>
    <mergeCell ref="D65:E65"/>
    <mergeCell ref="D66:E66"/>
    <mergeCell ref="D67:E67"/>
    <mergeCell ref="D68:E68"/>
    <mergeCell ref="D62:E62"/>
    <mergeCell ref="D63:E63"/>
    <mergeCell ref="D64:E64"/>
    <mergeCell ref="D59:E59"/>
    <mergeCell ref="D60:E60"/>
    <mergeCell ref="D61:E61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34:E34"/>
    <mergeCell ref="D35:E35"/>
    <mergeCell ref="D36:E36"/>
    <mergeCell ref="D30:E30"/>
    <mergeCell ref="D31:E31"/>
    <mergeCell ref="D32:E32"/>
    <mergeCell ref="D33:E33"/>
    <mergeCell ref="A27:C27"/>
    <mergeCell ref="D27:E27"/>
    <mergeCell ref="F27:G27"/>
    <mergeCell ref="D29:E29"/>
    <mergeCell ref="D20:E20"/>
    <mergeCell ref="D21:E21"/>
    <mergeCell ref="A23:B23"/>
    <mergeCell ref="D23:E23"/>
    <mergeCell ref="C4:E4"/>
    <mergeCell ref="F4:G4"/>
    <mergeCell ref="A19:B19"/>
    <mergeCell ref="C19:E19"/>
    <mergeCell ref="F19:G19"/>
  </mergeCells>
  <printOptions/>
  <pageMargins left="0.4330708661417323" right="0" top="0.45" bottom="0.3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5ab003</cp:lastModifiedBy>
  <cp:lastPrinted>2002-05-22T13:44:56Z</cp:lastPrinted>
  <dcterms:created xsi:type="dcterms:W3CDTF">2002-05-20T10:00:44Z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