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690" windowHeight="7290" activeTab="0"/>
  </bookViews>
  <sheets>
    <sheet name="note P1-4" sheetId="1" r:id="rId1"/>
    <sheet name="note P5" sheetId="2" r:id="rId2"/>
    <sheet name="noteP6" sheetId="3" r:id="rId3"/>
    <sheet name="noteP7" sheetId="4" r:id="rId4"/>
    <sheet name="noteP8" sheetId="5" r:id="rId5"/>
    <sheet name="noteP9" sheetId="6" r:id="rId6"/>
    <sheet name="noteP10" sheetId="7" r:id="rId7"/>
    <sheet name="noteP11-15" sheetId="8" r:id="rId8"/>
    <sheet name="noteP16-18" sheetId="9" r:id="rId9"/>
    <sheet name="noteP19" sheetId="10" r:id="rId10"/>
    <sheet name="noteP20" sheetId="11" r:id="rId11"/>
    <sheet name="noteP21-23" sheetId="12" r:id="rId12"/>
    <sheet name="noteP24-41" sheetId="13" r:id="rId13"/>
    <sheet name="noteP42-43" sheetId="14" r:id="rId14"/>
  </sheets>
  <definedNames>
    <definedName name="_xlnm.Print_Area" localSheetId="12">'noteP24-41'!$A$1:$K$421</definedName>
  </definedNames>
  <calcPr fullCalcOnLoad="1"/>
</workbook>
</file>

<file path=xl/sharedStrings.xml><?xml version="1.0" encoding="utf-8"?>
<sst xmlns="http://schemas.openxmlformats.org/spreadsheetml/2006/main" count="2148" uniqueCount="909">
  <si>
    <t xml:space="preserve"> 30. เมืองเอกวิสต้ากอล์ฟคอร์ส</t>
  </si>
  <si>
    <t xml:space="preserve"> 31. เพรซิเดนส์เบเกอรี่</t>
  </si>
  <si>
    <t xml:space="preserve"> 32. ไทยซัมซุง อิเลคโทรนิคส์</t>
  </si>
  <si>
    <t xml:space="preserve"> 33. ธานรา</t>
  </si>
  <si>
    <t xml:space="preserve"> 34. วินสโตร์</t>
  </si>
  <si>
    <t xml:space="preserve"> 35. ไทยซีคอมพิทักษ์กิจ</t>
  </si>
  <si>
    <t xml:space="preserve"> 36. สหรัตนนคร</t>
  </si>
  <si>
    <t>- 40 -</t>
  </si>
  <si>
    <t>- 41 -</t>
  </si>
  <si>
    <t xml:space="preserve">        Lines US$ 4.5 ล้าน และ 25.00 ล้านเยน  ทั้งนี้วงเงินสินเชื่อที่กล่าวข้างต้นไม่มีหลักทรัพย์หรือบุคคลใดค้ำประกัน</t>
  </si>
  <si>
    <t xml:space="preserve">     </t>
  </si>
  <si>
    <t xml:space="preserve">     บริษัท  อุตสาหกรรมนม  มวกเหล็ก  จำกัด   ปิดกิจการและหนีหายไปไม่สามารถติดต่อได้  บริษัทฯ ได้ยื่นฟ้อง</t>
  </si>
  <si>
    <t xml:space="preserve">       หนี้สิน รายได้และค่าใช้จ่ายของบริษัทส่วนหนึ่งเกิดจากรายการบัญชีที่เกี่ยวข้องกัน ดังนั้นงบการเงินได้ รวมผลของ</t>
  </si>
  <si>
    <t xml:space="preserve">      รายอื่นดังนี้</t>
  </si>
  <si>
    <t xml:space="preserve">      รายการดังกล่าว โดยใช้นโยบายกำหนดราคาที่เป็นปกติทางธุรกิจกับบริษัทที่เกี่ยวข้องกันเช่นเดียวกับที่คิดกับลูกค้า</t>
  </si>
  <si>
    <t>- 42 -</t>
  </si>
  <si>
    <t xml:space="preserve"> 37. โคนิก้า โฟโต้เคม (ประเทศไทย)</t>
  </si>
  <si>
    <t xml:space="preserve"> 38. อาร์คไซเบอร์</t>
  </si>
  <si>
    <t xml:space="preserve"> 39. ไทยโอซูก้า</t>
  </si>
  <si>
    <t xml:space="preserve"> 40. สยามซัมซุงประกันชีวิต</t>
  </si>
  <si>
    <t xml:space="preserve"> 41. ไทยมอนสเตอร์</t>
  </si>
  <si>
    <t xml:space="preserve"> 43. ยู ซี ซี อูเอะชิม่า คอฟฟี่ (ประเทศไทย)</t>
  </si>
  <si>
    <t xml:space="preserve"> 42. ไทยนานาไซ</t>
  </si>
  <si>
    <t xml:space="preserve">  รวม </t>
  </si>
  <si>
    <t xml:space="preserve">  (หัก)  ค่าเผื่อผลขาดทุนจากการด้อยค่าของเงินลงทุน</t>
  </si>
  <si>
    <t xml:space="preserve"> หุ้นกู้ด้อยสิทธิแปลงสภาพ</t>
  </si>
  <si>
    <t xml:space="preserve">    ธนาคารไทยพาณิชย์ จำกัด (มหาชน)</t>
  </si>
  <si>
    <t xml:space="preserve"> ดอกเบี้ยเงินฝาก 3 เดือน + 1.25%</t>
  </si>
  <si>
    <t xml:space="preserve">    บมจ.ปูนซิเมนต์ไทย</t>
  </si>
  <si>
    <t>5.5 , 6</t>
  </si>
  <si>
    <t xml:space="preserve">     ราคาทุน :-</t>
  </si>
  <si>
    <t xml:space="preserve">         ที่ดิน</t>
  </si>
  <si>
    <t xml:space="preserve">         อาคารและค่าปรับปรุงสถานที่</t>
  </si>
  <si>
    <t xml:space="preserve">         ตู้ขายสินค้าอัตโนมัติ</t>
  </si>
  <si>
    <t xml:space="preserve">         เครื่องใช้สำนักงานและยานพาหนะ</t>
  </si>
  <si>
    <t xml:space="preserve">         เครื่องตกแต่งและติดตั้ง</t>
  </si>
  <si>
    <t xml:space="preserve">         อาคารระหว่างก่อสร้าง</t>
  </si>
  <si>
    <t xml:space="preserve">            รวมที่ดิน อาคาร และอุปกรณ์</t>
  </si>
  <si>
    <t xml:space="preserve">     ค่าเสื่อมราคาสะสม</t>
  </si>
  <si>
    <t xml:space="preserve">            รวมค่าเสื่อมราคาสะสม</t>
  </si>
  <si>
    <t xml:space="preserve">             คงเหลือ</t>
  </si>
  <si>
    <t xml:space="preserve">     บวก  สิทธิการเช่า - สุทธิ</t>
  </si>
  <si>
    <t xml:space="preserve">     รวมที่ดิน อาคาร และอุปกรณ์ - สุทธิ</t>
  </si>
  <si>
    <t xml:space="preserve">     ค่าเสื่อมราคาและตัดจ่ายสำหรับงวด</t>
  </si>
  <si>
    <t xml:space="preserve">     บาท  และบันทึกผลขาดทุนดังกล่าวไว้ในงบกำไรขาดทุน ประจำปี  2545</t>
  </si>
  <si>
    <t xml:space="preserve">     ประเมินจำนวนเงินรวม 53,958,000.00 บาท ทำให้เกิดผลขาดทุนจากการด้อยค่าของสินทรัพย์จำนวน 15,870,000.00 </t>
  </si>
  <si>
    <t>เงินปันผล (บาท)</t>
  </si>
  <si>
    <t>เงินลงทุน (บาท)</t>
  </si>
  <si>
    <t>ณ 31 ธ.ค. 44</t>
  </si>
  <si>
    <t xml:space="preserve">      เป็นไปตามพระราชบัญญัติบริษัทมหาชน จำกัด   ซึ่งสำรองตามกฏหมายนี้ไม่สามารถนำไปจัดสรรเป็นเงินปันผล</t>
  </si>
  <si>
    <t xml:space="preserve">      29,063,373.00  บาท   ซึ่งเท่ากับ  10%   ของทุนจดทะเบียนและเรียกชำระแล้ว  การตั้งสำรองตามกฏหมายดังกล่าว</t>
  </si>
  <si>
    <t xml:space="preserve">      ที่แขวงช่องนนทรี  เขตยานนาวา โดยจ่ายค่าตอบแทนเดือนละ 1.75 ล้านบาท และ 2.70 ล้านบาท ตามลำดับ </t>
  </si>
  <si>
    <t xml:space="preserve">      สัญญาวันที่  1  ธันวาคม 2544   ถึงวันที่  24  พฤษภาคม 2546  ค่าจ้างรวมทั้งสิ้น 188.11 ล้านบาท  และจะจ่ายชำระ</t>
  </si>
  <si>
    <t xml:space="preserve"> 59. สหอุบลนคร                            ##</t>
  </si>
  <si>
    <t xml:space="preserve"> 64. INTERNATIONAL COMMER- </t>
  </si>
  <si>
    <t xml:space="preserve">     เรียลเอสเตท จำกัด  เนื้อที่ประมาณ 2 ไร่ 2 งาน 58 ตารางวา จำนวน 69,828,000.00 บาท โดยบริษัทฯ ชำระค่าซื้อขาย</t>
  </si>
  <si>
    <t xml:space="preserve">     ที่ดินครบถ้วนแล้วปัจจุบันยังไม่ได้ทำการโอนกรรมสิทธิ์   เนื่องจากบริษัทฯ ยังไม่ดำเนินการก่อสร้างอาคารตาม</t>
  </si>
  <si>
    <t xml:space="preserve">     เงื่อนไขการโอนกรรมสิทธิ์ที่ดินที่ระบุไว้ในสัญญา</t>
  </si>
  <si>
    <t xml:space="preserve">                   ณ  วันที่  31  มีนาคม  2545  บริษัทฯ ได้ทำการประเมินราคาที่ดินจากราคาประเมินของกรมที่ดิน  ซึ่งมีราคา</t>
  </si>
  <si>
    <t xml:space="preserve">                  ตามรายงานการประชุมวิสามัญผู้ถือหุ้นครั้งที่ 1/2541 เมื่อวันที่ 8 มีนาคม 2542 มีมติให้บริษัทฯ ออกหุ้นกู้ได้</t>
  </si>
  <si>
    <t xml:space="preserve">      ในวงเงิน 1,000  ล้านบาท  โดยเสนอขายแก่ผู้ลงทุนโดยเฉพาะเจาะจง   บริษัทฯ ออกหุ้นกู้จำนวนเงิน 500  ล้านบาท </t>
  </si>
  <si>
    <t xml:space="preserve">      เป็นหุ้นกู้ไม่ด้อยสิทธิไม่มีหลักประกัน   ไม่มีผู้แทนผู้ถือหุ้นกู้   อายุหุ้นกู้  3  ปี  ตั้งแต่วันที่  22  เมษายน 2542 - วันที่ </t>
  </si>
  <si>
    <t xml:space="preserve">      22   เมษายน  2545   อัตราดอกเบี้ย  MLR   ลอยตัว เฉลี่ยของ    ( บมจ.ธนาคารกรุงเทพ,   บมจ.ธนาคารไทยพาณิชย์, </t>
  </si>
  <si>
    <t xml:space="preserve">      และงวดสุดท้ายในวันที่ 22 เมษายน 2545 ณ วันที่ 31 ธันวาคม 2544  บริษัทฯ มีการไถ่ถอนหุ้นกู้แล้ว จำนวน 35.00 </t>
  </si>
  <si>
    <t xml:space="preserve">      ล้านบาท และในเดือนเมษายน 2545 บริษัทฯ มีการไถ่ถอนหุ้นกู้ที่เหลือทั้งหมดจำนวน 465.00 ล้านบาท</t>
  </si>
  <si>
    <t xml:space="preserve">      บมจ.ธนาคารกสิกรไทย และบมจ.ธนาคารกรุงไทย) + 0.50% ต่อปี  กำหนดชำระงวดแรกในวันที่ 22  ตุลาคม 2542  </t>
  </si>
  <si>
    <t xml:space="preserve">     แล้ว</t>
  </si>
  <si>
    <t>- 31 -</t>
  </si>
  <si>
    <t>- 32 -</t>
  </si>
  <si>
    <t>- 33 -</t>
  </si>
  <si>
    <t>- 34 -</t>
  </si>
  <si>
    <t>- 35 -</t>
  </si>
  <si>
    <t>- 36 -</t>
  </si>
  <si>
    <t>- 37 -</t>
  </si>
  <si>
    <t xml:space="preserve">                                ตามข้อตกลงในสัญญา   Joint   Venture   ผู้ถือหุ้นแต่ละกลุ่มมีหน้าที่ค้ำประกันบริษัทร่วมทุน ตาม</t>
  </si>
  <si>
    <t xml:space="preserve">      เก็บค่าธรรมเนียมจากบริษัทร่วมทุนนั้น ๆ</t>
  </si>
  <si>
    <t xml:space="preserve">       สัดส่วนการถือหุ้นของตนเอง   และบริษัทฯ  ไม่ได้คิดค่าธรรมเนียมตราบเท่าที่บริษัทต่างชาติที่เข้าร่วมทุนไม่เรียก</t>
  </si>
  <si>
    <t>ค่าธรรมเนียม</t>
  </si>
  <si>
    <t>ต่อปี</t>
  </si>
  <si>
    <t>2545</t>
  </si>
  <si>
    <t>2544</t>
  </si>
  <si>
    <t>31 ธันวาคม</t>
  </si>
  <si>
    <t>- 39 -</t>
  </si>
  <si>
    <t xml:space="preserve">               ความเสี่ยงเกี่ยวกับอัตราดอกเบี้ยเกิดจากการเปลี่ยนแปลงของอัตราดอกเบี้ยในตลาด ซึ่งมีผลกระทบต่อผลการ</t>
  </si>
  <si>
    <t xml:space="preserve">      ดำเนินงานและกระแสเงินสด รายการทางเงินของบริษัทฯ โดยส่วนใหญ่มีอัตราดอกเบี้ยที่ปรับขึ้นลงตามอัตราตลาด</t>
  </si>
  <si>
    <t xml:space="preserve">     สัญญาประกันความเสี่ยงไว้ล่วงหน้า เนื่องจากความเสี่ยงจะอยู่ในระดับต่ำจนไม่มีนัยสำคัญ</t>
  </si>
  <si>
    <t xml:space="preserve">               บริษัทฯ   มีลูกหนี้การค้าและเจ้าหนี้การค้าต่างประเทศจากการซื้อขายในจำนวนเงินที่น้อยมาก      โดยมิได้ทำ</t>
  </si>
  <si>
    <t xml:space="preserve">     ความเสี่ยงที่อาจจะเกิดขึ้นได้บันทึกสำรองไว้ครบถ้วนแล้ว</t>
  </si>
  <si>
    <t xml:space="preserve">              บริษัทฯ  มีนโยบายให้สินเชื่อด้านลูกหนี้การค้าอย่างระมัดระวัง   และมีมาตรการในการติดตามหนี้อย่างรัดกุม </t>
  </si>
  <si>
    <t xml:space="preserve">     โดยลูกหนี้การค้าส่วนใหญ่มีการค้าขายกันมาเป็นเวลานาน      จึงคาดว่าจะไม่เกิดความเสียหายอย่างเป็นสาระสำคัญ</t>
  </si>
  <si>
    <t xml:space="preserve"> 9.5% , 7.75% ( ปีที่ 1-4 ) </t>
  </si>
  <si>
    <t xml:space="preserve">    บมจ.เยื่อกระดาษสยาม</t>
  </si>
  <si>
    <t>3 , 5</t>
  </si>
  <si>
    <t xml:space="preserve"> 5.5% , 6.5% </t>
  </si>
  <si>
    <t xml:space="preserve">  รวมเงินลงทุนในตราสารหนี้ - บริษัทอื่น</t>
  </si>
  <si>
    <t>(หน่วย : บาท)</t>
  </si>
  <si>
    <t>เพิ่มขึ้น</t>
  </si>
  <si>
    <t>ลดลง</t>
  </si>
  <si>
    <t xml:space="preserve">  ที่ดิน</t>
  </si>
  <si>
    <t xml:space="preserve"> ณ 31 ธันวาคม 2544</t>
  </si>
  <si>
    <t xml:space="preserve">  ทรัพย์สินที่มีมูลค่าสุทธิคงเหลือต่อรายการตามบัญชี 1.00 บาท ซึ่งยังใช้งานได้</t>
  </si>
  <si>
    <t xml:space="preserve">                    จำนวนรายการ</t>
  </si>
  <si>
    <t xml:space="preserve">                    ราคาทุน</t>
  </si>
  <si>
    <t xml:space="preserve">                    ราคาทุน - สุทธิ</t>
  </si>
  <si>
    <t xml:space="preserve">                    (หัก)  ค่าเสื่อมราคาสะสม</t>
  </si>
  <si>
    <t>……………………………………… กรรมการ      ……………………………………… กรรมการ</t>
  </si>
  <si>
    <t xml:space="preserve">                      ที่ดิน - โครงการนอร์ธปาร์ค</t>
  </si>
  <si>
    <t xml:space="preserve">                      (หัก)  ค่าเผื่อผลขาดทุนจากการด้อยค่าของสินทรัพย์</t>
  </si>
  <si>
    <t xml:space="preserve">                      ที่ดินตามสัญญาจะซื้อจะขาย - สุทธิ</t>
  </si>
  <si>
    <t xml:space="preserve">     1.1 บริษัท   ไอ.ซี.ซี.   อินเตอร์เนชั่นแนล  จำกัด  (มหาชน)   จดทะเบียนเป็นบริษัทมหาชนจำกัด     ตามกฏหมายไทย </t>
  </si>
  <si>
    <t xml:space="preserve">            กรุงเทพมหานคร</t>
  </si>
  <si>
    <t xml:space="preserve">           รายได้ดอกเบี้ยรับจากสัญญาเช่าการเงิน บันทึกเป็นรายได้ตามจำนวนงวดการผ่อนชำระ  โดยวิธีผลรวมของมูลค่า</t>
  </si>
  <si>
    <t xml:space="preserve">     ปัจจุบันของค่าเช่าทั้งหมด  โดยรับรู้ในวันที่ถึงกำหนดชำระค่างวด  ไม่ว่าจะเก็บเงินได้หรือไม่</t>
  </si>
  <si>
    <t xml:space="preserve">                          </t>
  </si>
  <si>
    <t xml:space="preserve">                    3.  รายได้ ประกอบด้วย เงินปันผลรับ 114.37 ล้านบาท, ดอกเบี้ยรับ 14.89 ล้านบาท, ค่าเช่ารับ 13.28 ล้านบาท, และรายได้อื่นๆ 24.38 ล้านบาท</t>
  </si>
  <si>
    <t>30  มิถุนายน  2545</t>
  </si>
  <si>
    <t>31  ธันวาคม  2544</t>
  </si>
  <si>
    <t xml:space="preserve">                     กิจการที่เกี่ยวข้องกัน</t>
  </si>
  <si>
    <t xml:space="preserve">            เมื่อวันที่ 9 พฤษภาคม 2537 ตั้งอยู่เลขที่ 757/10 ซอยประดู่1 ถนนสาธุประดิษฐ์  แขวงบางโพงพาง  เขตยานนาวา </t>
  </si>
  <si>
    <t xml:space="preserve">            ตามลำดับ</t>
  </si>
  <si>
    <t xml:space="preserve">                    งบการเงินนี้แสดงรายการตามประกาศกรมทะเบียนการค้า โดยกระทรวงพาณิชย์  ลงวันที่ 14 กันยายน 2544 </t>
  </si>
  <si>
    <t xml:space="preserve">     รับรองทั่วไป</t>
  </si>
  <si>
    <t xml:space="preserve">     เรื่อง    กำหนดรายการย่อที่ต้องมีในงบการเงินของบริษัทมหาชน  จำกัด      และได้จัดทำขึ้นตามมาตรฐานการบัญชีที่</t>
  </si>
  <si>
    <t xml:space="preserve">     3.1  การบันทึกรายได้และค่าใช้จ่าย</t>
  </si>
  <si>
    <t xml:space="preserve">     ค่าใช้จ่ายรับรู้ตามเกณฑ์สิทธิ</t>
  </si>
  <si>
    <t xml:space="preserve">            บริษัทฯ  รับรู้รายได้จากการขายสินค้า    เมื่อมีการส่งมอบภายหลังหักรับคืนและส่วนลดแล้ว  ส่วนรายได้อื่นและ</t>
  </si>
  <si>
    <t xml:space="preserve">     3.2  การบันทึกค่าเผื่อหนี้สงสัยจะสูญ</t>
  </si>
  <si>
    <t xml:space="preserve">     ในการเก็บหนี้ที่ผ่านมาเป็นเกณฑ์</t>
  </si>
  <si>
    <t xml:space="preserve">            บริษัทฯ  บันทึกค่าเผื่อหนี้สงสัยจะสูญ   โดยประมาณจากลูกหนี้ที่คาดว่าจะเก็บเงินไม่ได้และอาศัยประสบการณ์</t>
  </si>
  <si>
    <t xml:space="preserve">     3.3  การตีราคาสินค้าคงเหลือ</t>
  </si>
  <si>
    <t xml:space="preserve">     เจาะจง</t>
  </si>
  <si>
    <t xml:space="preserve">            สินค้าคงเหลือประเภทอสังหาริมทรัพย์ - อาคารชุด  แสดงในราคาทุนหรือมูลค่าสุทธิที่จะได้รับ    โดยวิธีเฉพาะ</t>
  </si>
  <si>
    <t xml:space="preserve">     3.4  การตีราคาเงินลงทุนระยะยาว</t>
  </si>
  <si>
    <t xml:space="preserve">            เงินลงทุนระยะยาวที่เป็นหลักทรัพย์ในความต้องการของตลาด        ถือเป็นหลักทรัพย์เผื่อขาย     แสดงด้วยราคา</t>
  </si>
  <si>
    <t xml:space="preserve">     จำหน่ายเงินลงทุนนั้น</t>
  </si>
  <si>
    <t>ไทยจาโนเม่</t>
  </si>
  <si>
    <t xml:space="preserve"> ชาล์ดอง (ประเทศไทย)</t>
  </si>
  <si>
    <t xml:space="preserve"> ที.ยู.ซี. อีลาสติค</t>
  </si>
  <si>
    <t xml:space="preserve"> ไทยสปอร์ตการ์เมนต์</t>
  </si>
  <si>
    <t xml:space="preserve">ไทยอาราอิ </t>
  </si>
  <si>
    <t>พี.ซี.บี.เซนเตอร์ (ประเทศไทย)</t>
  </si>
  <si>
    <t>ไทยทาเคดะเลซ</t>
  </si>
  <si>
    <t>ไทยนานาไซ</t>
  </si>
  <si>
    <t xml:space="preserve">     ยุติธรรม    ผลต่างจากการเปลี่ยนแปลงมูลค่าแสดงในส่วนของผู้ถือหุ้น     และจะบันทึกในงบกำไรขาดทุน     เมื่อได้</t>
  </si>
  <si>
    <t xml:space="preserve">     3.5  ที่ดิน อาคาร และอุปกรณ์ - สุทธิ</t>
  </si>
  <si>
    <t xml:space="preserve">            ที่ดิน แสดงด้วยราคาทุนหักค่าเผื่อผลขาดทุนจากการด้อยค่าของสินทรัพย์(ถ้ามี)</t>
  </si>
  <si>
    <t xml:space="preserve">  1</t>
  </si>
  <si>
    <t xml:space="preserve">            อาคารและอุปกรณ์ แสดงด้วยราคาทุนหักค่าเสื่อมราคาสะสม และค่าเผื่อขาดทุนจากการด้อยค่าของสินทรัพย์(ถ้ามี)</t>
  </si>
  <si>
    <t xml:space="preserve">     กำหนดในประมวลรัษฎากร</t>
  </si>
  <si>
    <t xml:space="preserve">            อาคารและอุปกรณ์ที่ได้มาก่อนปี  2524    คำนวณค่าเสื่อมราคาโดยวิธีลดลงจากมูลค่าสุทธิปีก่อนในอัตราไม่เกินที่</t>
  </si>
  <si>
    <t xml:space="preserve">            สำหรับอาคารและอุปกรณ์ที่ซื้อตั้งแต่ปี  2525  เป็นต้นไป  คำนวณโดยวิธีเส้นตรง (Straight line Method)  ในระยะ</t>
  </si>
  <si>
    <t xml:space="preserve">     เวลาดังนี้</t>
  </si>
  <si>
    <t xml:space="preserve">     สึกหรอและค่าเสื่อมราคาทรัพย์สิน</t>
  </si>
  <si>
    <t xml:space="preserve">           เครื่องคอมพิวเตอร์ที่ซื้อตั้งแต่ปี 2526  เป็นต้นไป  คำนวณโดยวิธี  Sum of Year's Digits Method  โดยที่อายุการใช้</t>
  </si>
  <si>
    <t xml:space="preserve">            สิทธิการเช่า ตัดบัญชีเป็นค่าใช้จ่ายโดยวิธีเส้นตรงตามอายุการเช่า</t>
  </si>
  <si>
    <t xml:space="preserve">     3.6  การด้อยค่าของสินทรัพย์</t>
  </si>
  <si>
    <t xml:space="preserve">            บริษัทฯ   พิจารณาการด้อยค่าของสินทรัพย์ประเภทที่ดิน   อาคาร   และอุปกรณ์   เงินลงทุน   และสินทรัพย์ไม่มี</t>
  </si>
  <si>
    <t xml:space="preserve">     ตัวตนต่าง ๆ    เมื่อมีข้อบ่งชี้ว่า   สินทรัพย์เกิดการด้อยค่า    โดยพิจารณาจากมูลค่าที่คาดว่าจะได้รับคืนของสินทรัพย์</t>
  </si>
  <si>
    <t xml:space="preserve">     หากมีราคาต่ำกว่าราคาตามบัญชี   ถือว่าสินทรัพย์นั้นเกิดการด้อยค่า   ซึ่งจะรับรู้ผลขาดทุนจากการด้อยค่าดังกล่าวใน</t>
  </si>
  <si>
    <t xml:space="preserve">     งบกำไรขาดทุน และบริษัทฯ จะบันทึกกลับรายการจากการด้อยค่า ต่อเมื่อมีข้อบ่งชี้ว่าการด้อยค่านั้นไม่มีอยู่อีกต่อไป </t>
  </si>
  <si>
    <t xml:space="preserve">     หรือยังมีอยู่แต่เป็นไปในทางที่ลดลง</t>
  </si>
  <si>
    <t xml:space="preserve">            บริษัทฯ  บันทึกรายการสินทรัพย์และหนี้สินที่มีค่าเป็นเงินตราต่างประเทศเป็นเงินบาทในอัตราแลกเปลี่ยน   ณ </t>
  </si>
  <si>
    <t xml:space="preserve">            กำไรขาดทุนจากการแลกเปลี่ยนเงินตรา ถือเป็นรายได้หรือค่าใช้จ่ายในงบกำไรขาดทุนประจำปี</t>
  </si>
  <si>
    <t xml:space="preserve">     วันที่เกิดรายการ   ยอดคงเหลือที่เป็นเงินตราต่างประเทศ ณ วันที่ในงบดุล แปลงค่าเป็นเงินบาทด้วยอัตราแลกเปลี่ยน </t>
  </si>
  <si>
    <t xml:space="preserve">     ณ วันนั้น </t>
  </si>
  <si>
    <t xml:space="preserve">            บริษัทฯ  และพนักงานร่วมกันจัดตั้งกองทุนสำรองเลี้ยงชีพตาม  พ.ร.บ.  กองทุนสำรองเลี้ยงชีพ  พ.ศ.  2530 โดย</t>
  </si>
  <si>
    <t xml:space="preserve">     จัดตั้ง ณ วันที่ 3 มิถุนายน 2539 ทะเบียนเลขที่  41/2539  และมอบหมายให้ผู้จัดการรับอนุญาตเป็นผู้จัดการกองทุนนี้ </t>
  </si>
  <si>
    <t xml:space="preserve">              บริษัทฯ มีนโยบายการจ่ายค่าตอบแทนกรรมการ จากการอนุมัติโดยที่ประชุมสามัญผู้ถือหุ้นครั้งที่ 35 ประจำปี </t>
  </si>
  <si>
    <t xml:space="preserve">     2543    เมื่อวันที่  24   เมษายน  2543    กำหนดจ่ายค่าตอบแทนกรรมการบริษัทที่ปฏิบัติงานมาด้วยความอุตสาหะใน</t>
  </si>
  <si>
    <t xml:space="preserve">     เปลี่ยนแปลง   ซึ่งรายการนี้บริษัทฯ บันทึกไว้ในหมวดค่าใช้จ่ายของบริษัท</t>
  </si>
  <si>
    <t xml:space="preserve">     วงเงินไม่เกิน  12.00  ล้านบาทต่อปี      ทั้งนี้ไม่รวมถึงค่าตอบแทนหรือสวัสดิการที่กรรมการได้รับในฐานะพนักงาน</t>
  </si>
  <si>
    <t xml:space="preserve">     หรือลูกจ้างของบริษัทฯ     โดยให้คณะกรรมการบริษัทนำไปจัดสรรเอง     และให้มีผลใช้ต่อไปทุกปีจนกว่าจะมีการ</t>
  </si>
  <si>
    <t xml:space="preserve">     เงินได้ตามที่กำหนดไว้ในประมวลรัษฎากร</t>
  </si>
  <si>
    <t xml:space="preserve">            มูลค่าที่คาดว่าจะได้รับคืนของสินทรัพย์ หมายถึง  ราคาขายสุทธิหรือมูลค่าจากการใช้ทรัพย์สิน   แล้วแต่ราคาใด</t>
  </si>
  <si>
    <t xml:space="preserve">                      ในปี 2543 บริษัทฯ ทำสัญญาประนีประนอมยอมความกับ บริษัท ศูนย์แพทย์ ศรีราชา จำกัด รับชดใช้</t>
  </si>
  <si>
    <t xml:space="preserve"> 33. KUNMING TATONGY           # </t>
  </si>
  <si>
    <t xml:space="preserve"> 37. PUNING ITOKIN FASHION  #</t>
  </si>
  <si>
    <t xml:space="preserve"> 43. PUNING XIE ZHONG           #</t>
  </si>
  <si>
    <t xml:space="preserve"> 61. สหอินโฟเทคโนโลยี              ##</t>
  </si>
  <si>
    <t xml:space="preserve">       CIAL COORDINATION (HK)#</t>
  </si>
  <si>
    <t xml:space="preserve">                         B บริษัทค้ำประกันให้</t>
  </si>
  <si>
    <t xml:space="preserve"> 65. สหไดเร็กชั่น                           ##</t>
  </si>
  <si>
    <t xml:space="preserve"> 68. I&amp;I (ITOKIN I.C.C.)                #</t>
  </si>
  <si>
    <t xml:space="preserve"> 71. อี.พี.เอฟ.                                 ##</t>
  </si>
  <si>
    <t xml:space="preserve"> 76. PUNING XIE ZHONG           #</t>
  </si>
  <si>
    <t>มกราคม-มิถุนายน  2545</t>
  </si>
  <si>
    <t xml:space="preserve">มกราคม-มิถุนายน  2544 </t>
  </si>
  <si>
    <t xml:space="preserve"> มอลเทน(ไทยแลนด์)</t>
  </si>
  <si>
    <t xml:space="preserve"> เบทเตอร์เวย์ (ประเทศไทย)</t>
  </si>
  <si>
    <t xml:space="preserve"> เจนเนอร์รัลกลาส</t>
  </si>
  <si>
    <t xml:space="preserve"> ฮัวถอ (ประเทศไทย)</t>
  </si>
  <si>
    <t xml:space="preserve"> มอลเทน (ไทยแลนด์)</t>
  </si>
  <si>
    <t>ไทยวาโก้</t>
  </si>
  <si>
    <t xml:space="preserve"> นิวซิตี้(กรุงเทพ)</t>
  </si>
  <si>
    <t xml:space="preserve"> บางกอกรับเบอร์</t>
  </si>
  <si>
    <t xml:space="preserve"> เบทเตอร์เวย์</t>
  </si>
  <si>
    <t xml:space="preserve"> ไทยมอนเตอร์</t>
  </si>
  <si>
    <t xml:space="preserve"> ไทยเพรซิเดนท์ฟูดส์</t>
  </si>
  <si>
    <t xml:space="preserve"> ไทยอาราอิ</t>
  </si>
  <si>
    <t xml:space="preserve"> ไทยซัมซุง อิเลคโทรนิคส์</t>
  </si>
  <si>
    <t xml:space="preserve"> ไทยจาโนเม่</t>
  </si>
  <si>
    <t>ไทยเพรซิเดนท์ฟูดส์</t>
  </si>
  <si>
    <t xml:space="preserve">     หนี้ที่ค้าง จำนวนเงิน 11,405,249.75  บาท โดยผ่อนชำระ 48  งวด  งวดแรกวันที่  1  กันยายน  2543  งวดสุดท้าย</t>
  </si>
  <si>
    <t xml:space="preserve">            สินค้าคงเหลือประเภทซื้อมาขายไป แสดงในราคาทุนหรือมูลค่าสุทธิที่จะได้รับแล้วแต่ราคาใดจะต่ำกว่า ราคาทุน</t>
  </si>
  <si>
    <t xml:space="preserve"> หมายเหตุ     1. ลักษณะความสัมพันธ์</t>
  </si>
  <si>
    <t xml:space="preserve">                         A บริษัทที่มีผู้บริหารร่วมกัน</t>
  </si>
  <si>
    <t xml:space="preserve">                         C บริษัทให้กู้ยืมเงิน</t>
  </si>
  <si>
    <t xml:space="preserve">                         D กรรมการบริษัท</t>
  </si>
  <si>
    <t xml:space="preserve">                         D บริษัทที่มีความสัมพันธ์กันในไตรมาสก่อน</t>
  </si>
  <si>
    <t xml:space="preserve">                         E  กรรมการบริษัท</t>
  </si>
  <si>
    <t xml:space="preserve">                   บริษัทฯ มีการทำสัญญาจะซื้อจะขายที่ดินในโครงการนอร์ธปาร์ค ถนนวิภาวดีรังสิต กับ บริษัท นอร์ธปาร์ค </t>
  </si>
  <si>
    <t xml:space="preserve">              บริษัทฯ  บันทึกภาษีเงินได้นิติบุคคลที่จะต้องจ่ายในแต่ละปีเป็นค่าใช้จ่ายทั้งหมดในงวดนั้น   และคำนวณภาษี</t>
  </si>
  <si>
    <t xml:space="preserve">     สำหรับงวดด้วยจำนวนหุ้นสามัญที่ออก ณ วันสิ้นงวด</t>
  </si>
  <si>
    <t xml:space="preserve">             กำไรสุทธิต่อหุ้นที่แสดงไว้ในงบกำไรขาดทุนเป็นกำไรต่อหุ้นขั้นพื้นฐานซึ่งคำนวณ โดยการหารยอดกำไรสุทธิ</t>
  </si>
  <si>
    <t xml:space="preserve">     ไม่มีหุ้นสามัญเทียบเท่า</t>
  </si>
  <si>
    <t xml:space="preserve">     อัตราดอกเบี้ย  6.00% ต่อปี</t>
  </si>
  <si>
    <t xml:space="preserve">                    ณ วันที่ 31 ธันวาคม 2544 บริษัทฯ ลงทุนในตั๋วแลกเงินกับธนาคารพาณิชย์แห่งหนึ่ง ระยะเวลา ตั้งแต่  16 วัน</t>
  </si>
  <si>
    <t xml:space="preserve">     ถึง  29 วัน  อัตราดอกเบี้ย 2.30% - 2.60% ต่อปี  และลงทุนในตั๋วแลกเงินกับบริษัทที่เกี่ยวข้องแห่งหนึ่งระยะเวลา  1  ปี </t>
  </si>
  <si>
    <t>31 ธันวาคม 2544</t>
  </si>
  <si>
    <t>ตั๋วเงินรับการค้า</t>
  </si>
  <si>
    <t>เช็คคืนรอเรียกเก็บ</t>
  </si>
  <si>
    <t>(หัก)   เงินรับล่วงหน้า</t>
  </si>
  <si>
    <t>ค่าเผื่อหนี้สงสัยจะสูญ</t>
  </si>
  <si>
    <t>ลูกหนี้การค้า - สุทธิ</t>
  </si>
  <si>
    <t xml:space="preserve">                      </t>
  </si>
  <si>
    <t>รวมลูกหนี้การค้าและตั๋วเงินรับ - สุทธิ</t>
  </si>
  <si>
    <t xml:space="preserve">     วันที่ 1 สิงหาคม  2547  ในเดือน มกราคม  2544   ลูกหนี้ผิดนัดโดยผ่อนชำระงวดที่ 5   จำนวน 182,223.00  บาท </t>
  </si>
  <si>
    <t xml:space="preserve">     10,423,026.75  บาท  อยู่ระหว่างบังคับคดีเพื่อยึดทรัพย์    และบริษัทฯ ได้ตั้งค่าเผื่อหนี้สงสัยจะสูญไว้เต็มจำนวน</t>
  </si>
  <si>
    <t>ณ 30 มิถุนายน 2545</t>
  </si>
  <si>
    <t xml:space="preserve"> ณ 30 มิ.ย. 45 อัตรา 5.5%</t>
  </si>
  <si>
    <t xml:space="preserve"> ณ 30 มิถุนายน 2545 (บาท)</t>
  </si>
  <si>
    <t xml:space="preserve">                   ณ วันที่ 30 มิถุนายน 2545 บริษัทฯ มีวงเงินเบิกเกินบัญชีจากธนาคารพาณิชย์ในประเทศ 10 แห่ง จำนวน </t>
  </si>
  <si>
    <t xml:space="preserve">        201.00  ล้านบาท อัตราดอกเบี้ย MOR ถึง MOR - 3.50% วงเงินทรัสต์รีซีท  4  แห่ง จำนวน  89.25  ล้านบาท และ</t>
  </si>
  <si>
    <t xml:space="preserve">        US$ 1.00 ล้าน วงเงินกู้ระยะสั้นในประเทศจากธนาคารรวม 8 แห่ง จำนวน 916.50 ล้านบาท วงเงินกู้ต่างประเทศ</t>
  </si>
  <si>
    <t xml:space="preserve">                   ณ วันที่ 31 ธันวาคม 2544 บริษัทฯ มีวงเงินเบิกเกินบัญชีจากธนาคารพาณิชย์ในประเทศ 11 แห่ง จำนวน </t>
  </si>
  <si>
    <t xml:space="preserve">        206.00  ล้านบาท อัตราดอกเบี้ย MOR ถึง MOR - 2.00% วงเงินทรัสต์รีซีท  4  แห่ง จำนวน  89.25  ล้านบาท และ</t>
  </si>
  <si>
    <t xml:space="preserve">        การเงิน 9 แห่ง จำนวน 430.00 ล้านบาท    ทั้งนี้วงเงินสินเชื่อที่กล่าวข้างต้นไม่มีหลักทรัพย์หรือบุคคลใดค้ำประกัน</t>
  </si>
  <si>
    <t xml:space="preserve">        นอกจากนี้ได้รับวงเงิน Forward  Lines  US$ 4.5  ล้าน  และ  25.00  ล้านเยน และได้รับวงเงินกู้ระยะสั้นจากสถาบัน</t>
  </si>
  <si>
    <t xml:space="preserve">                     จากที่ประชุมสามัญผู้ถือหุ้นครั้งที่ 37  ประจำปี 2545  เมื่อวันที่ 22 เมษายน 2545  อนุมัติให้จ่ายเงินปันผล</t>
  </si>
  <si>
    <t xml:space="preserve">      จากการดำเนินงาน    สำหรับปี  2544    ในอัตรา   7.00   บาทต่อหุ้น   จำนวน   29,063,373   หุ้น     จำนวนเงินรวม </t>
  </si>
  <si>
    <t xml:space="preserve">     203,443,611.00  บาท   ซึ่งได้จ่ายให้ผู้ถือหุ้นเรียบร้อยแล้ว  เมื่อวันที่  21  พฤษภาคม  2545</t>
  </si>
  <si>
    <r>
      <t xml:space="preserve"> </t>
    </r>
    <r>
      <rPr>
        <b/>
        <sz val="16"/>
        <rFont val="AngsanaUPC"/>
        <family val="1"/>
      </rPr>
      <t>9. ลูกหนี้ตามสัญญาเช่าการเงิน - สุทธิ</t>
    </r>
  </si>
  <si>
    <t xml:space="preserve">                     หัก  ดอกเบี้ยที่ยังไม่ถือเป็นรายได้</t>
  </si>
  <si>
    <t xml:space="preserve">                     ลูกหนี้ตามสัญญาเช่าการเงิน - สุทธิ</t>
  </si>
  <si>
    <t xml:space="preserve">                     ในปี 2545 บริษัท ฯ ซื้อเครื่องฉีดพลาสติก 3 เครื่อง จำนวนเงินรวม 22.20 ล้านบาท  เพื่อให้บริษัท สหเซวา จำกัด</t>
  </si>
  <si>
    <t xml:space="preserve">10 ของราคาเครื่องฉีดพลาสติกที่บริษัท ฯ ได้ซื้อมา </t>
  </si>
  <si>
    <t xml:space="preserve">                     ลูกหนี้ตามสัญญาเช่าการเงิน -  บริษัท  สหเซวา จำกัด</t>
  </si>
  <si>
    <t>เช่าเพื่อใช้ในการประกอบธุรกิจ โดยมีระยะเวลาการเช่า 3 ปี และ จะต้องทำการเช่าต่อเมื่อครบกำหนด ไม่น้อยกว่าสองคราว</t>
  </si>
  <si>
    <t>โดยมีระยะเวลาการเช่า   3 ปี   และ   2  ปี ตามลำดับ  และบริษัทฯ ให้สิทธิในการขอซื้อเครื่องฉีดพลาสติก  ในกรณีที่</t>
  </si>
  <si>
    <t xml:space="preserve"> บริษัท สหเซวา จำกัด  ไม่ได้กระทำผิดสัญญาเช่า ตามมูลค่าทรัพย์สินคงเหลือ ณ วันที่ขอซื้อรวมกับจำนวนเงินในอัตราร้อยละ </t>
  </si>
  <si>
    <t xml:space="preserve">                     ณ   วันที่  30  มิถุนายน  2545    และ   ณ  วันที่  31  ธันวาคม  2544        บริษัทฯ  มีเงินสำรองตามกฏหมาย </t>
  </si>
  <si>
    <t xml:space="preserve">             15,294</t>
  </si>
  <si>
    <t xml:space="preserve">                15,092</t>
  </si>
  <si>
    <t xml:space="preserve">        1 แห่ง จำนวน US$ 10.00 ล้าน และวงเงินออกหนังสือค้ำประกัน 308.00 ล้านบาท  นอกจากนี้ได้รับวงเงินForward</t>
  </si>
  <si>
    <t xml:space="preserve">        ประเทศ 4 แห่ง จำนวน US$ 36.00  ล้าน และ 300.00 ล้านเยน  และวงเงินออกหนังสือค้ำประกัน 308.00 ล้านบาท  </t>
  </si>
  <si>
    <t xml:space="preserve">        US$ 1.00 ล้าน   วงเงินกู้ระยะสั้นในประเทศจากธนาคารรวม  10  แห่ง   จำนวน 1,337.66  ล้านบาท วงเงินกู้ต่าง-</t>
  </si>
  <si>
    <t xml:space="preserve">  5         ปี</t>
  </si>
  <si>
    <t xml:space="preserve">      ค่าจ้าง เป็นงวด ๆ ตามสัญญา  ณ วันที่ 30 มิถุนายน 2545  และ ณ  วันที่ 31 ธันวาคม 2544  บริษัทฯ มีภาระที่จะต้อง</t>
  </si>
  <si>
    <t xml:space="preserve">      จ่ายค่าก่อสร้างจนครบตามสัญญา จำนวน 146.05 ล้านบาท และ 179.52 ล้านบาท ตามลำดับ</t>
  </si>
  <si>
    <t xml:space="preserve">       ให้จัดสรรวงเงินให้กู้  และวงเงินค้ำประกันแก่บริษัทที่มีความสัมพันธ์ทางธุรกิจกับบริษัทภายในวงเงินรวมไม่เกิน </t>
  </si>
  <si>
    <t xml:space="preserve">      1,600.00  ล้านบาท   ณ  วันที่  30  มิถุนายน  2545  และ  ณ  วันที่  31 ธันวาคม 2544  มียอดเงินให้กู้ยืมรวม 8  บริษัท </t>
  </si>
  <si>
    <t xml:space="preserve">      จำนวนเงิน 236.14  ล้านบาท และ 11 บริษัท จำนวนเงิน 289.56 ล้านบาท ตามลำดับ และมีภาระค้ำประกันดังนี้</t>
  </si>
  <si>
    <t>30 มิถุนายน</t>
  </si>
  <si>
    <t>ม.ค. - มิ.ย. 2545</t>
  </si>
  <si>
    <t>ม.ค. - มิ.ย. 2544</t>
  </si>
  <si>
    <t>ณ 30 มิถุนายน 2545 (บาท)</t>
  </si>
  <si>
    <t>ณ 30 มิ.ย. 45</t>
  </si>
  <si>
    <t>ม.ค.-มิ.ย.45</t>
  </si>
  <si>
    <t>ม.ค.-มิ.ย.44</t>
  </si>
  <si>
    <t xml:space="preserve"> 77. ฮัวถอ (ประเทศไทย)</t>
  </si>
  <si>
    <t xml:space="preserve"> 78. ศรีราชา เอวิเอชั่น</t>
  </si>
  <si>
    <t xml:space="preserve">       GARMENT                            </t>
  </si>
  <si>
    <t>เสื้อผ้า</t>
  </si>
  <si>
    <t>US$  2.40</t>
  </si>
  <si>
    <t xml:space="preserve"> ( 1US$ = 25.09 บาท ณ 31 ธค. 38)</t>
  </si>
  <si>
    <t>ธุรกิจค้าปลีกอุปกรณ์</t>
  </si>
  <si>
    <t>การแพทย์จากจีน</t>
  </si>
  <si>
    <t xml:space="preserve"> 80. โปโร</t>
  </si>
  <si>
    <t xml:space="preserve"> 81.  ไทยนานาไซ</t>
  </si>
  <si>
    <t xml:space="preserve"> 82. ยู ซี ซี อูเอะชิม่า คอฟฟี่ </t>
  </si>
  <si>
    <t xml:space="preserve">                      เงินให้กู้ยืมแก่   บริษัท   อุตสาหกรรมนม  มวกเหล็ก   จำกัด   จำนวนเงินกู้  1.04   ล้านบาท    ปัจจุบัน</t>
  </si>
  <si>
    <t xml:space="preserve">     จากที่ต้องผ่อนชำระ   จำนวน   200,000.00   บาท     และไม่ผ่อนชำระมาถึงปัจจุบัน     หนี้คงค้างชำระอยู่จำนวน </t>
  </si>
  <si>
    <t xml:space="preserve"> บริษัทที่มีธุรกิจต่อกัน</t>
  </si>
  <si>
    <t xml:space="preserve"> บริษัทร่วมทุน</t>
  </si>
  <si>
    <t xml:space="preserve"> บริษัทที่มีขาดทุนสะสมจำนวนมาก</t>
  </si>
  <si>
    <t>อัตราการคิด</t>
  </si>
  <si>
    <t>วงเงินค้ำประกัน (ล้านบาท)</t>
  </si>
  <si>
    <t>-</t>
  </si>
  <si>
    <t xml:space="preserve">                      รวม</t>
  </si>
  <si>
    <t>………………………….………….กรรมการ      …………………………….…….กรรมการ</t>
  </si>
  <si>
    <t>- 6 -</t>
  </si>
  <si>
    <t>- 7 -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</si>
  <si>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</si>
  <si>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</si>
  <si>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</si>
  <si>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</si>
  <si>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</si>
  <si>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</si>
  <si>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</si>
  <si>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</si>
  <si>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</si>
  <si>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</si>
  <si>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</si>
  <si>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</si>
  <si>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</si>
  <si>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</si>
  <si>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</si>
  <si>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</si>
  <si>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</si>
  <si>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</si>
  <si>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</si>
  <si>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</si>
  <si>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</si>
  <si>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</si>
  <si>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 xml:space="preserve"> คงเหลือ</t>
  </si>
  <si>
    <t>6. เงินให้กู้ยืมระยะสั้นแก่กิจการที่เกี่ยวข้องกัน - สุทธิ</t>
  </si>
  <si>
    <r>
      <t xml:space="preserve">7. สินค้าคงเหลือ </t>
    </r>
    <r>
      <rPr>
        <sz val="16"/>
        <rFont val="AngsanaUPC"/>
        <family val="1"/>
      </rPr>
      <t xml:space="preserve">   ประกอบด้วย</t>
    </r>
  </si>
  <si>
    <t xml:space="preserve">                   สิทธิการเช่า - สุทธิ      ประกอบด้วย</t>
  </si>
  <si>
    <t>จำนวน</t>
  </si>
  <si>
    <t>สัญญา</t>
  </si>
  <si>
    <t>ระยะเวลา</t>
  </si>
  <si>
    <t xml:space="preserve"> ( ปี )</t>
  </si>
  <si>
    <t>สิทธิการเช่า - สุทธิ</t>
  </si>
  <si>
    <t>ค่าเช่าที่ต้องจ่ายจนครบสัญญา</t>
  </si>
  <si>
    <t xml:space="preserve">  อาคารพาณิชย์</t>
  </si>
  <si>
    <t xml:space="preserve">  พื้นที่</t>
  </si>
  <si>
    <t>11 - 33 ปี</t>
  </si>
  <si>
    <t>20 - 30 ปี</t>
  </si>
  <si>
    <r>
      <t xml:space="preserve"> </t>
    </r>
    <r>
      <rPr>
        <b/>
        <sz val="16"/>
        <rFont val="AngsanaUPC"/>
        <family val="1"/>
      </rPr>
      <t>8. เงินให้กู้ยืมระยะยาว - สุทธิ</t>
    </r>
    <r>
      <rPr>
        <sz val="16"/>
        <rFont val="AngsanaUPC"/>
        <family val="1"/>
      </rPr>
      <t xml:space="preserve">         ประกอบด้วย</t>
    </r>
  </si>
  <si>
    <t xml:space="preserve">ความ </t>
  </si>
  <si>
    <t>อัตรา</t>
  </si>
  <si>
    <t>ดอกเบี้ย</t>
  </si>
  <si>
    <t>( % )</t>
  </si>
  <si>
    <t>ครบ</t>
  </si>
  <si>
    <t>กำหนด</t>
  </si>
  <si>
    <t>ปี</t>
  </si>
  <si>
    <t>หลักประกัน</t>
  </si>
  <si>
    <t>S$   2.00</t>
  </si>
  <si>
    <t xml:space="preserve"> 79. ไทยมอนสเตอร์</t>
  </si>
  <si>
    <t xml:space="preserve"> 75. 4 พีเพิล ฟูดส์                           ##</t>
  </si>
  <si>
    <t xml:space="preserve">     1.3 ณ  วันที่  30  มิถุนายน  2545  และ ณ วันที่ 31 ธันวาคม 2544  บริษัทฯ มีพนักงาน จำนวน 6,675 คน และ 4,638 คน </t>
  </si>
  <si>
    <t xml:space="preserve">           และ 523.72  ล้านบาท  ตามลำดับ</t>
  </si>
  <si>
    <t>30 มิถุนายน 2545</t>
  </si>
  <si>
    <t xml:space="preserve">                      ตั๋วแลกเงิน - ธนาคาร มิซูโฮ คอร์ปอเรต จำกัด</t>
  </si>
  <si>
    <t xml:space="preserve">                    ณ วันที่ 30 มิถุนายน  2545  บริษัทฯ  ลงทุนในตั๋วแลกเงินกับธนาคารพาณิชย์แห่งหนึ่ง ระยะเวลา ตั้งแต่ 20 วัน</t>
  </si>
  <si>
    <t xml:space="preserve">     ถึง  27  วัน  อัตราดอกเบี้ย 1.90% ต่อปี  </t>
  </si>
  <si>
    <t xml:space="preserve">                     ณ วันที่ 30 มิถุนายน 2545 และ วันที่ 31 ธันวาคม 2544 บริษัทฯ ให้บริษัทที่เกี่ยวข้องกันกู้ยืมเงิน 6 บริษัท</t>
  </si>
  <si>
    <t xml:space="preserve"> คอนสตรัคชั่น</t>
  </si>
  <si>
    <t>ABD</t>
  </si>
  <si>
    <t>ม.ค. - มิ.ย. 45</t>
  </si>
  <si>
    <t>ม.ค. - มิ.ย. 44</t>
  </si>
  <si>
    <t xml:space="preserve"> 1. เอส แอนด์ เจ </t>
  </si>
  <si>
    <t xml:space="preserve">     อินเตอร์เนชั่นแนล</t>
  </si>
  <si>
    <t xml:space="preserve">  บริษัทที่ลงทุนน้อยกว่าร้อยละ 5 (ณ 30  มิ.ย. 45 รวม 6 บริษัท และณ 31 ธ.ค. 44 </t>
  </si>
  <si>
    <t xml:space="preserve">  รวม 5 บริษัท)   เป็นเงินลงทุน</t>
  </si>
  <si>
    <t xml:space="preserve">     จำนวนเงิน 157.99 ล้านบาท อัตราดอกเบี้ย 3.75% - 6.00% ต่อปี และ 8 บริษัท จำนวนเงิน 227.33 ล้านบาท  อัตรา</t>
  </si>
  <si>
    <t xml:space="preserve"> ณ 30 มิถุนายน 2545</t>
  </si>
  <si>
    <t xml:space="preserve"> บริษัท สหเซวา จำกัด</t>
  </si>
  <si>
    <t xml:space="preserve"> บริษัท เฟิสท์ยูไนเต็ด </t>
  </si>
  <si>
    <t xml:space="preserve">     อินดัสทรี จำกัด</t>
  </si>
  <si>
    <t xml:space="preserve"> บริษัท ไทยชิกิโบ จำกัด</t>
  </si>
  <si>
    <t>2550</t>
  </si>
  <si>
    <t>2546</t>
  </si>
  <si>
    <t xml:space="preserve">                   รวม</t>
  </si>
  <si>
    <t xml:space="preserve"> (หัก)  ส่วนของเงินให้กู้ที่ครบภายใน 1 ปี</t>
  </si>
  <si>
    <t xml:space="preserve">  เงินให้กู้ยืมระยะยาว - สุทธิ</t>
  </si>
  <si>
    <t xml:space="preserve"> สัญญา Contract of Assignment of an Obligation</t>
  </si>
  <si>
    <t xml:space="preserve">      20.2 ความเสี่ยงเกี่ยวกับอัตราดอกเบี้ย</t>
  </si>
  <si>
    <t xml:space="preserve"> ที่ดินดังกล่าว</t>
  </si>
  <si>
    <t xml:space="preserve"> บริษัทที่เกี่ยวข้องกันแห่งหนึ่ง</t>
  </si>
  <si>
    <t xml:space="preserve"> บริษัทที่เกี่ยวข้องกัน จำนวน 5 ราย</t>
  </si>
  <si>
    <r>
      <t xml:space="preserve"> </t>
    </r>
    <r>
      <rPr>
        <b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    ลักษณะความสัมพันธ์</t>
    </r>
  </si>
  <si>
    <t xml:space="preserve">                                        รวม</t>
  </si>
  <si>
    <t xml:space="preserve">               บริษัทฯ ไม่มีนโยบายในการประกอบธุรกรรมทางตราสารการเงินเพื่อการเก็งกำไรหรือเพื่อการค้า</t>
  </si>
  <si>
    <t xml:space="preserve">              เนื่องจากสินทรัพย์และหนี้สินทางการเงิน มีอัตราดอกเบี้ยในเกณฑ์เดียวกับตลาด บริษัทฯ เชื่อว่ามูลค่ายุติธรรม</t>
  </si>
  <si>
    <t xml:space="preserve">      ของสินทรัพย์และหนี้สินทางการเงิน ไม่มีความแตกต่างอย่างเป็นนัยสำคัญ</t>
  </si>
  <si>
    <t>ลำดับ</t>
  </si>
  <si>
    <t>เจ้าหนี้การค้า</t>
  </si>
  <si>
    <t>ซื้อที่ดิน อาคาร</t>
  </si>
  <si>
    <t>ที่</t>
  </si>
  <si>
    <t>และรายได้</t>
  </si>
  <si>
    <t>และค่าใช้จ่าย</t>
  </si>
  <si>
    <t>และอุปกรณ์/</t>
  </si>
  <si>
    <t>ขายสินค้า</t>
  </si>
  <si>
    <t>รายได้</t>
  </si>
  <si>
    <t>ซื้อสินค้า</t>
  </si>
  <si>
    <t>ค่าใช้จ่าย</t>
  </si>
  <si>
    <t>ค้างรับ</t>
  </si>
  <si>
    <t>ค้างจ่าย</t>
  </si>
  <si>
    <t>สิทธิการเช่า</t>
  </si>
  <si>
    <t xml:space="preserve"> เท็กซ์ไทล์เพรสทีจ</t>
  </si>
  <si>
    <t xml:space="preserve"> ไทยวาโก้</t>
  </si>
  <si>
    <t xml:space="preserve"> ธนูลักษณ์</t>
  </si>
  <si>
    <t xml:space="preserve"> บูติคนิวซิตี้</t>
  </si>
  <si>
    <t xml:space="preserve"> ประชาอาภรณ์</t>
  </si>
  <si>
    <t xml:space="preserve"> แพนเอเซียฟุตแวร์</t>
  </si>
  <si>
    <t xml:space="preserve"> ฟาร์อีสท์ ดีดีบี</t>
  </si>
  <si>
    <t xml:space="preserve"> สหพัฒนพิบูล</t>
  </si>
  <si>
    <t xml:space="preserve"> สหพัฒนาอินเตอร์โฮลดิ้ง</t>
  </si>
  <si>
    <t xml:space="preserve"> เอส แอนด์ เจ อินเตอร์เนชั่น</t>
  </si>
  <si>
    <t xml:space="preserve"> แนล เอนเตอร์ไพรส์</t>
  </si>
  <si>
    <t xml:space="preserve"> โอ ซี ซี</t>
  </si>
  <si>
    <t xml:space="preserve"> บางกอกไนล่อน</t>
  </si>
  <si>
    <t xml:space="preserve"> แชมป์เอช</t>
  </si>
  <si>
    <t xml:space="preserve"> บางกอก โตเกียว ซ็อคส์</t>
  </si>
  <si>
    <t xml:space="preserve"> เฟิสท์ยูไนเต็ดอินดัสตรี้</t>
  </si>
  <si>
    <t xml:space="preserve"> ไลอ้อน(ประเทศไทย)</t>
  </si>
  <si>
    <t xml:space="preserve"> สหชลผลพืช</t>
  </si>
  <si>
    <t xml:space="preserve"> สหเซวา</t>
  </si>
  <si>
    <t xml:space="preserve"> อินเตอร์เนชั่นแนล</t>
  </si>
  <si>
    <t xml:space="preserve"> แลบบอราทอรีส์</t>
  </si>
  <si>
    <t xml:space="preserve"> ฮูเวอร์อุตสาหกรรม</t>
  </si>
  <si>
    <t xml:space="preserve"> (ประเทศไทย)</t>
  </si>
  <si>
    <t xml:space="preserve"> เค อาร์ เอส ลอจิสติคส์</t>
  </si>
  <si>
    <t xml:space="preserve"> ไทยคิวพี</t>
  </si>
  <si>
    <t xml:space="preserve"> ไทยลอตเต้</t>
  </si>
  <si>
    <t xml:space="preserve"> เอกเสาวรส</t>
  </si>
  <si>
    <t xml:space="preserve"> INTERNATIONAL</t>
  </si>
  <si>
    <t xml:space="preserve"> COMMERCIAL</t>
  </si>
  <si>
    <t xml:space="preserve"> COORDINATION(HK) </t>
  </si>
  <si>
    <t xml:space="preserve"> I &amp; I (ITOKIN I.C.C.)PTE.</t>
  </si>
  <si>
    <t xml:space="preserve"> LTD.</t>
  </si>
  <si>
    <t xml:space="preserve"> อินเตอร์เนชั่นแนล คอม</t>
  </si>
  <si>
    <t xml:space="preserve"> เมอร์เชียล โคออร์ดิเนชั่น</t>
  </si>
  <si>
    <t xml:space="preserve"> ไข่ ไอ.ที. เซอร์วิส </t>
  </si>
  <si>
    <t xml:space="preserve"> เค คอมเมอร์เชียล แอนด์</t>
  </si>
  <si>
    <t xml:space="preserve"> แคน</t>
  </si>
  <si>
    <t xml:space="preserve"> โคราชวัฒนา</t>
  </si>
  <si>
    <t xml:space="preserve"> ซัน แอนด์ แซนด์</t>
  </si>
  <si>
    <t xml:space="preserve"> ซิลเวอร์เรน</t>
  </si>
  <si>
    <t xml:space="preserve"> ซี.วี.วี. โฮเต็ล บิวซิเนส</t>
  </si>
  <si>
    <t xml:space="preserve"> ดีเอฟ อินเตอร์</t>
  </si>
  <si>
    <t xml:space="preserve"> เดอะมอลล์ราชสีมา</t>
  </si>
  <si>
    <t xml:space="preserve"> เทรชเชอร์ฮิลล์</t>
  </si>
  <si>
    <t xml:space="preserve"> ไทยกุลแซ่</t>
  </si>
  <si>
    <t xml:space="preserve"> ไทเกอร์ ดิสทริบิวชั่น</t>
  </si>
  <si>
    <t xml:space="preserve"> แอนด์  โลจิสติคส์</t>
  </si>
  <si>
    <t xml:space="preserve"> ไทยคิวบิค เทคโนโลยี</t>
  </si>
  <si>
    <t xml:space="preserve"> ไทยทาเคดะเลซ</t>
  </si>
  <si>
    <t xml:space="preserve"> เบล เมซอง(ประเทศไทย)</t>
  </si>
  <si>
    <t xml:space="preserve"> ปากน้ำโพวัฒนา</t>
  </si>
  <si>
    <t xml:space="preserve"> มหาราชพฤกษ์</t>
  </si>
  <si>
    <t xml:space="preserve"> ราชสีมาชอปปิ้งคอมเพล็กซ์</t>
  </si>
  <si>
    <t xml:space="preserve"> สุขทรรศน์</t>
  </si>
  <si>
    <t xml:space="preserve"> ไหมทอง</t>
  </si>
  <si>
    <t xml:space="preserve"> อินเตอร์เซาท์</t>
  </si>
  <si>
    <t xml:space="preserve"> อินทนิลเชียงใหม่</t>
  </si>
  <si>
    <t xml:space="preserve"> อีสเทิร์น ไอ ซี ซี</t>
  </si>
  <si>
    <t xml:space="preserve"> ไอ. ดี. เอฟ</t>
  </si>
  <si>
    <t xml:space="preserve"> ราชาอูชิโน</t>
  </si>
  <si>
    <t xml:space="preserve"> ไทยอรุซ</t>
  </si>
  <si>
    <t xml:space="preserve"> แกรนด์สตาร์ อินดัสตรี</t>
  </si>
  <si>
    <t xml:space="preserve"> ซันไรซ์  การ์เมนท์</t>
  </si>
  <si>
    <t xml:space="preserve"> ไทยชิกิโบ</t>
  </si>
  <si>
    <t xml:space="preserve"> ไทยนาคามูระ ลาเบล</t>
  </si>
  <si>
    <t xml:space="preserve"> ภัทยาอุตสาหกิจ</t>
  </si>
  <si>
    <t xml:space="preserve"> วีน</t>
  </si>
  <si>
    <t xml:space="preserve"> เอสเอสดีซี(ไทเกอร์เท็กซ์)</t>
  </si>
  <si>
    <t xml:space="preserve"> ไทยคามาย่า</t>
  </si>
  <si>
    <t xml:space="preserve"> ไทยฟูจิย่า</t>
  </si>
  <si>
    <t xml:space="preserve"> สหไดเร็กชั่น อินเตอร์</t>
  </si>
  <si>
    <t xml:space="preserve"> เนชั่นแนล</t>
  </si>
  <si>
    <t xml:space="preserve"> สหเอเซียแปซิฟิค</t>
  </si>
  <si>
    <t xml:space="preserve"> เอช แอนด์ บี อินเตอร์เท็กซ์</t>
  </si>
  <si>
    <t xml:space="preserve"> โอสถ อินเตอร์</t>
  </si>
  <si>
    <t xml:space="preserve"> แลบบอราทอรี่ส์ </t>
  </si>
  <si>
    <t xml:space="preserve"> โทเทิลเวย์อิมเมจ</t>
  </si>
  <si>
    <t xml:space="preserve">                    2.  ค่าใช้จ่าย ประกอบด้วย ค่าอุปกรณ์ตั้งโชว์ 39.62 ล้านบาท, ค่าโฆษณาจ่าย 33.46 ล้านบาท,ค่าบริการจ่าย-บริหารคลังสินค้า 10.50 ล้านบาท,</t>
  </si>
  <si>
    <t xml:space="preserve">                         ค่าใช้จ่ายในการขาย 16.72 ล้านบาท, ค่าภาชนะหีบห่อ 7.24 ล้านบาท และค่าใช้จ่ายอื่นๆ 29.93 ล้านบาท</t>
  </si>
  <si>
    <t xml:space="preserve"> เลทเธอร์แฟชั่น</t>
  </si>
  <si>
    <t xml:space="preserve"> ท้อปเทร็นด์ แมนูแฟคเจอริ่ง</t>
  </si>
  <si>
    <t xml:space="preserve"> ไทยสเตเฟล็กซ์</t>
  </si>
  <si>
    <t xml:space="preserve"> ศูนย์แพทย์ศรีราชา</t>
  </si>
  <si>
    <t xml:space="preserve"> อุตสาหกรรมนมมวกเหล็ก</t>
  </si>
  <si>
    <t xml:space="preserve"> พิทักษ์กิจ</t>
  </si>
  <si>
    <t xml:space="preserve"> นายบุญเกียรติ  โชควัฒนา</t>
  </si>
  <si>
    <t xml:space="preserve"> ยู ซี ซี อูเอะชิม่า คอฟฟี่</t>
  </si>
  <si>
    <t>AD</t>
  </si>
  <si>
    <t>E</t>
  </si>
  <si>
    <t xml:space="preserve"> ที.ยู.ซี.อีลาสติค</t>
  </si>
  <si>
    <t>บริษัท ไอ. ซี. ซี. อินเตอร์เนชั่นแนล จำกัด (มหาชน)</t>
  </si>
  <si>
    <t>หมายเหตุประกอบงบการเงิน</t>
  </si>
  <si>
    <t>1. ข้อความทั่วไป</t>
  </si>
  <si>
    <t xml:space="preserve">     1.2 บริษัทฯ ประกอบกิจการตัวแทนจำหน่ายสินค้าอุปโภคบริโภค</t>
  </si>
  <si>
    <t>2. เกณฑ์การเสนองบการเงิน</t>
  </si>
  <si>
    <t>3. สรุปนโยบายการบัญชีที่สำคัญ</t>
  </si>
  <si>
    <t>- 2 -</t>
  </si>
  <si>
    <t xml:space="preserve">                                      อาคารและสิ่งปลูกสร้าง</t>
  </si>
  <si>
    <t>20        ปี</t>
  </si>
  <si>
    <t xml:space="preserve">                                      ครุภัณฑ์และทรัพย์สินอื่น</t>
  </si>
  <si>
    <t>- 3 -</t>
  </si>
  <si>
    <t xml:space="preserve">     บริษัท   ปัจจุบันอยู่ระหว่างการสืบทรัพย์เพื่อยึดทรัพย์   บริษัทฯ ได้ตั้งค่าเผื่อหนี้สงสัยจะสูญจากการให้กู้ยืมใน</t>
  </si>
  <si>
    <t xml:space="preserve">     ส่วนของเงินต้น จำนวน 1.04  ล้านบาท และดอกเบี้ยค้างรับจำนวน 0.50  ล้านบาท ไว้แล้วตั้งแต่วันที่  31 </t>
  </si>
  <si>
    <t xml:space="preserve">     กรกฎาคม  2541</t>
  </si>
  <si>
    <t xml:space="preserve">      10.1.3 เงินลงทุนในตราสารหนี้ - กิจการที่เกี่ยวข้องกัน</t>
  </si>
  <si>
    <t xml:space="preserve">      10.2.3 เงินลงทุนในตราสารหนี้ - บริษัทอื่น</t>
  </si>
  <si>
    <t xml:space="preserve">                     18.1  บริษัทฯ    มีรายการบัญชีส่วนหนึ่งกับบริษัทที่เกี่ยวข้องโดยถือหุ้น และ/หรือกรรมการร่วมกัน สินทรัพย์</t>
  </si>
  <si>
    <t xml:space="preserve">                     17.1 ณ  วันที่ 30 มิถุนายน  2545  และวันที่ 31 ธันวาคม 2544   บริษัทฯ  มีภาระผูกพันกับธนาคารพาณิชย์</t>
  </si>
  <si>
    <t xml:space="preserve">                     17.3 ในปี 2545 และ 2544 บริษัทฯได้ทำสัญญาจ้างบริษัทที่เกี่ยวข้องแห่งหนึ่งดูแลและบริหารคลังสินค้า</t>
  </si>
  <si>
    <t xml:space="preserve">                     17.4 บริษัทฯ  ได้ทำสัญญาจ้างก่อสร้างอาคารสำนักงานกับบริษัทที่เกี่ยวข้องกันแห่งหนึ่ง  ระยะเวลาตาม</t>
  </si>
  <si>
    <t xml:space="preserve">      กันให้บริษัทที่เกี่ยวข้องกันแห่งหนึ่งจำนวน 17,914,748.38 บาท)  ตามลำดับ</t>
  </si>
  <si>
    <t xml:space="preserve">      เกี่ยวกับการค้ำประกันต่อหน่วยงานราชการ จำนวน 1,856,800.00 บาท และ 20,096,120.18  บาท  (รวมการค้ำประ-</t>
  </si>
  <si>
    <t xml:space="preserve">                     17.2 ณ  วันที่ 30 มิถุนายน  2545 และ ณ วันที่ 31 ธันวาคม 2544  บริษัทฯ  มีภาระที่จะต้องจ่ายชำระค่าเช่า</t>
  </si>
  <si>
    <t xml:space="preserve">      ตามสัญญาเช่าระยะยาว จำนวน 48,239,708.46 บาท และ 49,124,204.36 บาท ตามลำดับ ตามที่กล่าวไว้ในหมายเหตุ</t>
  </si>
  <si>
    <t xml:space="preserve">      ข้อ 11</t>
  </si>
  <si>
    <r>
      <t>4. เงินลงทุนชั่วคราว</t>
    </r>
    <r>
      <rPr>
        <sz val="16"/>
        <rFont val="AngsanaUPC"/>
        <family val="1"/>
      </rPr>
      <t xml:space="preserve">     ประกอบด้วย</t>
    </r>
  </si>
  <si>
    <t>บาท</t>
  </si>
  <si>
    <t>ณ 31 ธันวาคม 2544</t>
  </si>
  <si>
    <t xml:space="preserve">                      เงินฝากประจำธนาคาร</t>
  </si>
  <si>
    <t xml:space="preserve">                      ตั๋วแลกเงิน - บมจ.สหพัฒนาอินเตอร์โฮลดิ้ง</t>
  </si>
  <si>
    <t xml:space="preserve">                                         รวม</t>
  </si>
  <si>
    <r>
      <t>5. ลูกหนี้การค้าและตั๋วเงินรับ - สุทธิ</t>
    </r>
    <r>
      <rPr>
        <sz val="16"/>
        <rFont val="AngsanaUPC"/>
        <family val="1"/>
      </rPr>
      <t xml:space="preserve">      ประกอบด้วย</t>
    </r>
  </si>
  <si>
    <t xml:space="preserve">     5.1 ลูกหนี้การค้าและตั๋วเงินรับ - กิจการที่เกี่ยวข้องกัน</t>
  </si>
  <si>
    <t>- 4 -</t>
  </si>
  <si>
    <t xml:space="preserve">     5.2 ลูกหนี้การค้าและตั๋วเงินรับ - บริษัทอื่น</t>
  </si>
  <si>
    <t>จำนวนราย</t>
  </si>
  <si>
    <t>จำนวนเงิน (ล้านบาท)</t>
  </si>
  <si>
    <t>ณ วันที่</t>
  </si>
  <si>
    <t>เกินกำหนด</t>
  </si>
  <si>
    <t>รวม</t>
  </si>
  <si>
    <t>ลูกหนี้การค้า</t>
  </si>
  <si>
    <t>%</t>
  </si>
  <si>
    <t xml:space="preserve"> 6-12 เดือน</t>
  </si>
  <si>
    <t>มากกว่า 12 เดือน</t>
  </si>
  <si>
    <t>ล้านบาท</t>
  </si>
  <si>
    <t>31 ธ.ค. 44</t>
  </si>
  <si>
    <t xml:space="preserve">          เงินให้กู้ยืมแก่กิจการที่เกี่ยวข้องกัน</t>
  </si>
  <si>
    <t>- 5 -</t>
  </si>
  <si>
    <t>ลักษณะ</t>
  </si>
  <si>
    <t>จำนวนเงิน</t>
  </si>
  <si>
    <t>เพิ่ม (ลด)</t>
  </si>
  <si>
    <t>รายชื่อ</t>
  </si>
  <si>
    <t>ความ</t>
  </si>
  <si>
    <t>สัมพันธ์</t>
  </si>
  <si>
    <t>(บาท)</t>
  </si>
  <si>
    <t xml:space="preserve"> เงินให้กู้ยืม</t>
  </si>
  <si>
    <t xml:space="preserve">     สหเอเชียแปซิฟิค</t>
  </si>
  <si>
    <t>AC</t>
  </si>
  <si>
    <t xml:space="preserve">     พิทักษ์กิจ</t>
  </si>
  <si>
    <t>C</t>
  </si>
  <si>
    <t xml:space="preserve">     แคน</t>
  </si>
  <si>
    <t>ABC</t>
  </si>
  <si>
    <t xml:space="preserve">     อินเตอร์เนชั่นแนล คอมเมอร์เชียล </t>
  </si>
  <si>
    <t xml:space="preserve">         โคออดิเนชั่น</t>
  </si>
  <si>
    <t xml:space="preserve">     เอสเอสดีซี (ไทเกอร์เท็กซ์)</t>
  </si>
  <si>
    <t xml:space="preserve">     อุตสาหกรรมนมมวกเหล็ก</t>
  </si>
  <si>
    <t xml:space="preserve">     ศูนย์แพทย์ศรีราชา</t>
  </si>
  <si>
    <t xml:space="preserve">     ไทยนาคามูระ ลาเบล</t>
  </si>
  <si>
    <t>BC</t>
  </si>
  <si>
    <t xml:space="preserve">                    รวม</t>
  </si>
  <si>
    <t xml:space="preserve"> (หัก)    ค่าเผื่อหนี้สงสัยจะสูญ</t>
  </si>
  <si>
    <t xml:space="preserve"> บวก    เงินให้กู้ยืมระยะยาวที่ครบกำหนดภายใน 1 ปี</t>
  </si>
  <si>
    <t xml:space="preserve"> เงินให้กู้ยืมระยะสั้น - สุทธิ</t>
  </si>
  <si>
    <t xml:space="preserve">                        A  บริษัทที่มีผู้บริหารร่วมกัน</t>
  </si>
  <si>
    <t xml:space="preserve">                        B  บริษัทค้ำประกันให้</t>
  </si>
  <si>
    <t xml:space="preserve">                        C  บริษัทให้กู้ยืมเงิน</t>
  </si>
  <si>
    <r>
      <t xml:space="preserve"> </t>
    </r>
    <r>
      <rPr>
        <u val="single"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    ลักษณะความสัมพันธ์</t>
    </r>
  </si>
  <si>
    <t xml:space="preserve">                           รวม</t>
  </si>
  <si>
    <t>รวมเงินลงทุนระยะยาว - สุทธิ</t>
  </si>
  <si>
    <t>- 8 -</t>
  </si>
  <si>
    <t>ชื่อบริษัท</t>
  </si>
  <si>
    <t>ประเภทกิจการ</t>
  </si>
  <si>
    <t>ราคาทุน</t>
  </si>
  <si>
    <t>(ล้านบาท)</t>
  </si>
  <si>
    <t>สัดส่วน</t>
  </si>
  <si>
    <t>เงินลงทุน</t>
  </si>
  <si>
    <t>(%)</t>
  </si>
  <si>
    <t>ราคาตลาด</t>
  </si>
  <si>
    <t xml:space="preserve">     เอนเตอร์ไพรส์</t>
  </si>
  <si>
    <t xml:space="preserve"> 2. เท็กซ์ไทล์เพรสทีจ</t>
  </si>
  <si>
    <t xml:space="preserve"> 3. ฟาร์อีสท์ ดีดีบี</t>
  </si>
  <si>
    <t xml:space="preserve"> 4. สหพัฒนาอินเตอร์ โฮลดิ้ง</t>
  </si>
  <si>
    <t xml:space="preserve"> 5. บูติคนิวซิตี้</t>
  </si>
  <si>
    <t xml:space="preserve"> 6. โอ ซี ซี</t>
  </si>
  <si>
    <t xml:space="preserve"> อุปกรณ์และชิ้นส่วน</t>
  </si>
  <si>
    <t>พลาสติก</t>
  </si>
  <si>
    <t xml:space="preserve"> ชิ้นส่วนรถยนต์</t>
  </si>
  <si>
    <t>ที่เป็นยาง</t>
  </si>
  <si>
    <t xml:space="preserve">       FOODS  </t>
  </si>
  <si>
    <t xml:space="preserve"> บะหมี่มาม่าใน</t>
  </si>
  <si>
    <t xml:space="preserve"> ประเทศเวียดนาม</t>
  </si>
  <si>
    <t xml:space="preserve"> 42. อินเตอร์เนชั่นแนล </t>
  </si>
  <si>
    <t xml:space="preserve">       แลบบอราทอรีส์</t>
  </si>
  <si>
    <t xml:space="preserve">       COSMETICS                            </t>
  </si>
  <si>
    <t>(1US$ = 25.25 บาท ณ 1 เมย. 39)</t>
  </si>
  <si>
    <t xml:space="preserve">       อินเตอร์เนชั่นแนล</t>
  </si>
  <si>
    <t xml:space="preserve"> เฟอร์นิเจอร์ตามสั่ง</t>
  </si>
  <si>
    <t xml:space="preserve">       PTE. LTD.</t>
  </si>
  <si>
    <t xml:space="preserve"> ผลิตยางยืดหยุ่น </t>
  </si>
  <si>
    <t xml:space="preserve"> ตีเกลียว และรับจ้าง</t>
  </si>
  <si>
    <t xml:space="preserve"> จัดจำหน่ายกาแฟ</t>
  </si>
  <si>
    <t xml:space="preserve"> สำเร็จรูปและกาแฟ</t>
  </si>
  <si>
    <t xml:space="preserve"> บดตามสำนักงาน</t>
  </si>
  <si>
    <t xml:space="preserve">                       2.   #  บริษัทที่ลงทุนในต่างประเทศ</t>
  </si>
  <si>
    <t xml:space="preserve">                           A   บริษัทที่มีผู้บริหารร่วมกัน</t>
  </si>
  <si>
    <t xml:space="preserve">                           B   บริษัทค้ำประกันให้</t>
  </si>
  <si>
    <t xml:space="preserve">                           C   บริษัทให้กู้ยืมเงิน</t>
  </si>
  <si>
    <t xml:space="preserve">                           D   บริษัทที่มีความสัมพันธ์กันในไตรมาสก่อน</t>
  </si>
  <si>
    <t xml:space="preserve"> 20. อิมพีเรียล เทคโนโลยี่ แมเนจเม้นท์ เซอร์วิส</t>
  </si>
  <si>
    <t xml:space="preserve"> 26. สมโพธิ์ เจแปน ประกันภัย (ประเทศไทย)</t>
  </si>
  <si>
    <t xml:space="preserve"> ดอกเบี้ยเงินฝาก 12 เดือนเฉลี่ย </t>
  </si>
  <si>
    <t xml:space="preserve"> + 2.0% ( ปีที่ 4-5 )</t>
  </si>
  <si>
    <t xml:space="preserve"> 10.125%</t>
  </si>
  <si>
    <t xml:space="preserve"> ขายสินค้าผ่าน</t>
  </si>
  <si>
    <t xml:space="preserve">  แค๊คตาล็อค</t>
  </si>
  <si>
    <t xml:space="preserve"> บะหมี่กึ่งสำเร็จรูป </t>
  </si>
  <si>
    <t>4ME</t>
  </si>
  <si>
    <t>ซ่อมบำรุงรักษา</t>
  </si>
  <si>
    <t xml:space="preserve">เครื่องยนต์, เครื่องบิน </t>
  </si>
  <si>
    <t>และ เฮลิคอปเตอร์</t>
  </si>
  <si>
    <t xml:space="preserve"> ตัวแทนจำหน่าย,</t>
  </si>
  <si>
    <t xml:space="preserve"> ขายปลีก</t>
  </si>
  <si>
    <t xml:space="preserve">  ( ณ 30 มิ.ย.45 รวม 15 บริษัท และ ณ 31 ธ.ค.44 รวม 14 บริษัท)</t>
  </si>
  <si>
    <t xml:space="preserve">  บริษัทที่ลงทุนน้อยกว่าร้อยละ 5 </t>
  </si>
  <si>
    <t xml:space="preserve">                       3. ##  บริษัทที่เรียกชำระค่าหุ้นไม่เต็มมูลค่า ค่าหุ้นที่ยังไม่เรียกชำระ ณ วันที่ 30 มิถุนายน 2545 จำนวน 36,755,000.00 บาท</t>
  </si>
  <si>
    <t xml:space="preserve">     1.4 บริษัทฯ มีค่าใช้จ่ายพนักงาน สำหรับงวด 6 เดือนสิ้นสุดวันที่ 30 มิถุนายน 2545  และ 2544 จำนวน 562.08 ล้านบาท </t>
  </si>
  <si>
    <t xml:space="preserve">            ไม่มีการแสดงกำไรต่อหุ้นปรับลดสำหรับงวด 6 เดือน สิ้นสุดวันที่ 30 มิถุนายน 2545 และ 2544  เนื่องจากบริษัทฯ </t>
  </si>
  <si>
    <t>30 มิ.ย. 45</t>
  </si>
  <si>
    <t xml:space="preserve">     ต่อศาลจังหวัดสระบุรี  และศาลพิพากษาให้บริษัท อุตสาหกรรมนม มวกเหล็ก จำกัด ชำระหนี้พร้อมดอกเบี้ยให้</t>
  </si>
  <si>
    <t xml:space="preserve">              งบการเงินสำหรับงวด 6  เดือนสิ้นสุดวันที่  30 มิถุนายน 2544  และสำหรับปีสิ้นสุดวันที่  31  ธันวาคม 2544 </t>
  </si>
  <si>
    <t>- 43 -</t>
  </si>
  <si>
    <t xml:space="preserve">     คำนวณโดยวิธีถัวเฉลี่ยถ่วงน้ำหนัก</t>
  </si>
  <si>
    <t xml:space="preserve">            เงินลงทุนระยะยาวที่เป็นหลักทรัพย์นอกตลาดในประเทศ ถือเป็นเงินลงทุนทั่วไป แสดงในราคาทุนหลังหักค่าเผื่อ</t>
  </si>
  <si>
    <t xml:space="preserve">      ผลขาดทุนจากการด้อยค่าแล้ว</t>
  </si>
  <si>
    <t xml:space="preserve">            เงินลงทุนระยะยาวที่เป็นหลักทรัพย์นอกตลาดในต่างประเทศ    ถือเป็นเงินลงทุนทั่วไป   บันทึกด้วยราคาทุนหลัง</t>
  </si>
  <si>
    <t xml:space="preserve">     หักค่าเผื่อผลขาดทุนจากการด้อยค่าแล้ว โดยแปลงค่าเป็นเงินบาทตามอัตราแลกเปลี่ยน ณ วันที่เกิดรายการ</t>
  </si>
  <si>
    <t xml:space="preserve">     ของเครื่องคอมพิวเตอร์ดังกล่าวไม่ต่ำกว่าจำนวนปีที่กำหนดไว้ในพระราชกฤษฎีกา   (ฉบับที่  22)     ว่าด้วยการหักค่า</t>
  </si>
  <si>
    <t xml:space="preserve">     3.7 รายการบัญชีที่เป็นเงินตราต่างประเทศ</t>
  </si>
  <si>
    <t xml:space="preserve">     จะสูงกว่าและจะประมาณจากสินทรัพย์แต่ละรายการ หรือ หน่วยสินทรัพย์ที่ก่อให้เกิดเงินสดแล้วแต่กรณี</t>
  </si>
  <si>
    <t xml:space="preserve">     3.8  กองทุนสำรองเลี้ยงชีพ</t>
  </si>
  <si>
    <t xml:space="preserve">     โดยหักจากเงินเดือนพนักงานส่วนหนึ่งและบริษัทฯ   จ่ายสมทบส่วนหนึ่ง      และจะจ่ายให้พนักงานในกรณีที่ออกจาก</t>
  </si>
  <si>
    <t xml:space="preserve">     งานตามระเบียบการที่กำหนด</t>
  </si>
  <si>
    <t xml:space="preserve">     3.9 นโยบายการจ่ายค่าตอบแทนกรรมการ</t>
  </si>
  <si>
    <t xml:space="preserve">     3.10 ภาษีเงินได้</t>
  </si>
  <si>
    <t xml:space="preserve">     3.11 กำไรต่อหุ้นขั้นพื้นฐาน</t>
  </si>
  <si>
    <t xml:space="preserve">สินค้าซื้อมาขายไป </t>
  </si>
  <si>
    <t>- สินค้าสำเร็จรูป</t>
  </si>
  <si>
    <t xml:space="preserve">                              </t>
  </si>
  <si>
    <t>- สินค้าระหว่างทาง</t>
  </si>
  <si>
    <t xml:space="preserve">อสังหาริมทรัพย์ </t>
  </si>
  <si>
    <t>- อาคารชุด</t>
  </si>
  <si>
    <t xml:space="preserve"> สิทธิการเช่าที่ดินและสิทธิการใช้อาคารโรงงานบน</t>
  </si>
  <si>
    <t>26 - 33 ปี</t>
  </si>
  <si>
    <t xml:space="preserve">                                ขายสินค้า  </t>
  </si>
  <si>
    <t>- กรุงเทพ</t>
  </si>
  <si>
    <t xml:space="preserve">                                                    </t>
  </si>
  <si>
    <t>- ต่างจังหวัด</t>
  </si>
  <si>
    <t>- ต่างประเทศ</t>
  </si>
  <si>
    <t xml:space="preserve"> 7. สหพัฒนพิบูล</t>
  </si>
  <si>
    <t>A</t>
  </si>
  <si>
    <t xml:space="preserve"> เครื่องสำอาง</t>
  </si>
  <si>
    <t>และวันที่ 31 ธันวาคม 2544  (ตรวจสอบแล้ว)</t>
  </si>
  <si>
    <t xml:space="preserve">ณ วันที่ 30 มิถุนายน 2545 (ยังไม่ได้ตรวจสอบ/สอบทานแล้ว)  </t>
  </si>
  <si>
    <t xml:space="preserve">         เครื่องฉีดพลาสติก</t>
  </si>
  <si>
    <t xml:space="preserve"> ( 1US$ = 25.09 บาท ณ 31 ธค. 38) (1US$ = 25.375 บาท ณ 14 กพ. 39)</t>
  </si>
  <si>
    <t>( 1US$ = 25.09 บาท ณ 31 ธค. 38) (1US$ = 37.98 บาท ณ 11 กย. 40)</t>
  </si>
  <si>
    <t>( 1HKD = 3.235 บาท ณ 31 ธค. 38) (1HKD = 5.49 บาท ณ 21 กพ. 44)</t>
  </si>
  <si>
    <t xml:space="preserve">      30  มิถุนายน 2545</t>
  </si>
  <si>
    <t xml:space="preserve">      ที่นำมาแสดงเปรียบเทียบได้จัดประเภทรายการใหม่ให้สอดคล้องกับงบการเงิน  สำหรับงวด  6  เดือนสิ้นสุดวันที่  </t>
  </si>
  <si>
    <t xml:space="preserve"> ผ้าลูกไม้ปัก, ฟองน้ำ</t>
  </si>
  <si>
    <t xml:space="preserve"> ทำโฆษณา</t>
  </si>
  <si>
    <t xml:space="preserve"> ลงทุน</t>
  </si>
  <si>
    <t xml:space="preserve"> เสื้อผ้าสตรี</t>
  </si>
  <si>
    <t xml:space="preserve"> ตัวแทนจำหน่าย</t>
  </si>
  <si>
    <t xml:space="preserve"> อุปโภคบริโภค</t>
  </si>
  <si>
    <t xml:space="preserve">  รวม</t>
  </si>
  <si>
    <t xml:space="preserve">  รวมทั้งสิ้น</t>
  </si>
  <si>
    <t xml:space="preserve">ราคาตลาด </t>
  </si>
  <si>
    <t>รับรองว่าถูกต้อง</t>
  </si>
  <si>
    <t>…………………………………. กรรมการ         ………………………………….. กรรมการ</t>
  </si>
  <si>
    <t xml:space="preserve">     ดอกเบี้ย 4.00% - 7.00% ต่อปี ตามลำดับ</t>
  </si>
  <si>
    <t>ขอรับรองว่าถูกต้อง</t>
  </si>
  <si>
    <t>…………………………………. กรรมการ     ………………………………. กรรมการ</t>
  </si>
  <si>
    <t xml:space="preserve">  1. บางกอกโตเกียวซ็อคส์</t>
  </si>
  <si>
    <t xml:space="preserve">  2. สหโคเจน (ชลบุรี)</t>
  </si>
  <si>
    <t xml:space="preserve">  3. ไทย คิวบิค เทคโนโลยี่</t>
  </si>
  <si>
    <t xml:space="preserve">  4. ไหมทอง</t>
  </si>
  <si>
    <t xml:space="preserve">  5. แวลู แอ๊ดเด็ด เท็กซ์ไทล์</t>
  </si>
  <si>
    <t xml:space="preserve">  6. พีค อินเตอร์ซัพพลาย</t>
  </si>
  <si>
    <t xml:space="preserve">  7. เอสเอสดีซี (ไทเกอร์เท็กซ์)</t>
  </si>
  <si>
    <t xml:space="preserve">  8. ซันไร้ซ์ การ์เม้นท์</t>
  </si>
  <si>
    <t xml:space="preserve">  9. ไทยจาโนเม่</t>
  </si>
  <si>
    <t xml:space="preserve"> 10. ไทยชิกิโบ</t>
  </si>
  <si>
    <t xml:space="preserve"> 11. โทรี่ ไทย </t>
  </si>
  <si>
    <t xml:space="preserve">  </t>
  </si>
  <si>
    <t xml:space="preserve"> 12. เอกเสาวรส</t>
  </si>
  <si>
    <t xml:space="preserve"> 13. โอสถ อินเตอร์ แลบบอราทอรีส์</t>
  </si>
  <si>
    <t xml:space="preserve"> 14. ชาล์ดอง (ประเทศไทย)</t>
  </si>
  <si>
    <t xml:space="preserve"> 15. ไทยลอตเต้</t>
  </si>
  <si>
    <t xml:space="preserve"> 16. ไทยคิวพี</t>
  </si>
  <si>
    <t xml:space="preserve"> 18. โทเทิลเวย์อิมเมจ</t>
  </si>
  <si>
    <t xml:space="preserve"> 19. แอสคอท อินเตอร์เนชั่นแนล</t>
  </si>
  <si>
    <t xml:space="preserve"> 20. ราชาอูชิโน</t>
  </si>
  <si>
    <t xml:space="preserve"> 21. ไทยพลีท</t>
  </si>
  <si>
    <t xml:space="preserve"> 22. ไทยทาเคดะเลซ</t>
  </si>
  <si>
    <t xml:space="preserve"> 23. ไทยสเตเฟล็กซ์</t>
  </si>
  <si>
    <t xml:space="preserve"> 24. แชมป์เอช</t>
  </si>
  <si>
    <t xml:space="preserve"> 25. ไทยสปอร์ตการ์เมนต์</t>
  </si>
  <si>
    <t xml:space="preserve"> 26. สหชลผลพืช</t>
  </si>
  <si>
    <t xml:space="preserve"> 27. ไลอ้อน (ประเทศไทย)</t>
  </si>
  <si>
    <t xml:space="preserve"> 28. มอลเท็นเอเซียโพลิเมอร์ โปรดักส์</t>
  </si>
  <si>
    <t>………………………………… กรรมการ    …………………………………… กรรมการ</t>
  </si>
  <si>
    <t xml:space="preserve"> 29. มอลเทน (ประเทศไทย)</t>
  </si>
  <si>
    <t xml:space="preserve"> 30. ไทยอาราอิ</t>
  </si>
  <si>
    <t xml:space="preserve"> 31. โรงงานสากลการทอ</t>
  </si>
  <si>
    <t xml:space="preserve"> 32. แดรี่ ไทย</t>
  </si>
  <si>
    <t xml:space="preserve"> </t>
  </si>
  <si>
    <t xml:space="preserve"> 34. แม่โขง เดลต้า ซัคเซส เวนเจอร์</t>
  </si>
  <si>
    <t xml:space="preserve"> 35. นิสชิน ฟู้ดส์ (ไทยแลนด์)</t>
  </si>
  <si>
    <t xml:space="preserve"> 36. เซาท์เทิร์นรับเบอร์</t>
  </si>
  <si>
    <t xml:space="preserve"> 38. แกรนด์สตาร์ อินดัสตรี</t>
  </si>
  <si>
    <t>แล้ว</t>
  </si>
  <si>
    <t>ทุนชำระ</t>
  </si>
  <si>
    <t xml:space="preserve">       แฟชั่น</t>
  </si>
  <si>
    <t xml:space="preserve"> 17. อินเตอร์เนชั่นแนล เลทเธอร์-</t>
  </si>
  <si>
    <t xml:space="preserve">    </t>
  </si>
  <si>
    <t xml:space="preserve"> 39. ภัทยาอุตสาหกิจ</t>
  </si>
  <si>
    <t xml:space="preserve"> 40. เจนเนอร์รัลกลาส</t>
  </si>
  <si>
    <t xml:space="preserve"> 41. เอช แอนด์ บี อินเตอร์เท็กซ์</t>
  </si>
  <si>
    <t xml:space="preserve"> 44. สหเซวา</t>
  </si>
  <si>
    <t xml:space="preserve"> 45. ท้อปเทร็นด์แมนูแฟคเจอริ่ง</t>
  </si>
  <si>
    <t xml:space="preserve"> 46. ไทยกุลแซ่</t>
  </si>
  <si>
    <t xml:space="preserve"> 47. ที.ยู.ซี. อีลาสติค</t>
  </si>
  <si>
    <t xml:space="preserve"> 48. เค. คอมเมอร์เชียล แอนด์ </t>
  </si>
  <si>
    <t xml:space="preserve">       คอนสตรัคชั่น</t>
  </si>
  <si>
    <t xml:space="preserve"> 49. เทรชเชอร์ฮิลล์</t>
  </si>
  <si>
    <t xml:space="preserve"> 50. อมรนันท์ ลิสซิ่ง</t>
  </si>
  <si>
    <t xml:space="preserve"> 51. ดี เอฟ อินเตอร์</t>
  </si>
  <si>
    <t xml:space="preserve"> 52. ไทยฟูจิย่า</t>
  </si>
  <si>
    <t xml:space="preserve"> 53. เฟิสท์ยูไนเต็ดอินดัสตรี</t>
  </si>
  <si>
    <t xml:space="preserve"> 54. แหลมฉบัง คลังสินค้า</t>
  </si>
  <si>
    <t xml:space="preserve"> 55. ทรัพย์สินสหพัฒน์</t>
  </si>
  <si>
    <t xml:space="preserve"> 56. สหพัฒน์เรียลเอสเตท</t>
  </si>
  <si>
    <t xml:space="preserve"> 57. เค อาร์ เอส ลอจิสติคส์</t>
  </si>
  <si>
    <t xml:space="preserve"> 58. แพนแลนด์</t>
  </si>
  <si>
    <t xml:space="preserve"> 60. ซี.วี.วี. โฮเต็ล บิวซิเนส</t>
  </si>
  <si>
    <t xml:space="preserve"> 62. ร่วมประโยชน์</t>
  </si>
  <si>
    <t xml:space="preserve"> 63. สหไดอิชิโคโช</t>
  </si>
  <si>
    <t xml:space="preserve"> 66. สหไทยพัฒนภัณฑ์</t>
  </si>
  <si>
    <t xml:space="preserve"> 67. เบล เมซอง (ประเทศไทย)</t>
  </si>
  <si>
    <t xml:space="preserve">                     2. ค่าใช้จ่าย ประกอบด้วย ค่าใช้จ่ายบริหารพนักงานขาย 124.79 ล้านบาท,  ค่าอุปกรณ์ตั้งโชว์ 52.03 ล้านบาท, ค่าโฆษณาจ่าย 23.20  ล้านบาท,</t>
  </si>
  <si>
    <t xml:space="preserve">                         ค่าบริการจ่าย-บริหารคลังสินค้า 16.20 ล้านบาท, ค่าใช้จ่ายในการขาย 13.50 ล้านบาท, ค่าภาชนะหีบห่อ 6.93 ล้านบาท และค่าใช้จ่ายอื่นๆ</t>
  </si>
  <si>
    <t xml:space="preserve">                         26.01 ล้านบาท</t>
  </si>
  <si>
    <t xml:space="preserve">                     3. รายได้ ประกอบด้วย เงินปันผลรับ 96.68 ล้านบาท, ดอกเบี้ยรับ 31.49 ล้านบาท, ค่าเช่ารับ 12.32 ล้านบาท, และรายได้อื่นๆ 13.10 ล้านบาท</t>
  </si>
  <si>
    <t>10. เงินลงทุนระยะยาว - สุทธิ</t>
  </si>
  <si>
    <t xml:space="preserve">     จากการเรียกเก็บหนี้     อีกทั้งบริษัทฯ  ได้สำรองหนี้สูญไว้จำนวน  124.23   ล้านบาท   เทียบเป็นอัตรา  3.21    ดังนั้น</t>
  </si>
  <si>
    <t xml:space="preserve">     10.1 เงินลงทุนระยะยาว - กิจการที่เกี่ยวข้องกัน</t>
  </si>
  <si>
    <t xml:space="preserve">           10.1.1 หลักทรัพย์ในความต้องการของตลาด - ราคาตลาด</t>
  </si>
  <si>
    <t xml:space="preserve">           10.1.2 เงินลงทุนทั่วไป - ราคาทุนหลังหักค่าเผื่อผลขาดทุนด้อยค่า</t>
  </si>
  <si>
    <t xml:space="preserve">           10.1.3 เงินลงทุนในตราสารหนี้ - ราคาทุน</t>
  </si>
  <si>
    <t xml:space="preserve">     10.2 เงินลงทุนระยะยาว - บริษัทอื่น</t>
  </si>
  <si>
    <t xml:space="preserve">           10.2.1 หลักทรัพย์ในความต้องการของตลาด - ราคาตลาด</t>
  </si>
  <si>
    <t xml:space="preserve">           10.2.2 เงินลงทุนทั่วไป - ราคาทุนหลังหักค่าเผื่อผลขาดทุนด้อยค่า</t>
  </si>
  <si>
    <t xml:space="preserve">           10.2.3 เงินลงทุนในตราสารหนี้ - ราคาทุน</t>
  </si>
  <si>
    <t>10.1 เงินลงทุน - กิจการที่เกี่ยวข้องกัน   ประกอบด้วย</t>
  </si>
  <si>
    <t xml:space="preserve">       10.1.1 หลักทรัพย์ในความต้องการของตลาด - หลักทรัพย์เผื่อขาย</t>
  </si>
  <si>
    <t>10.1.2 เงินลงทุนทั่วไป</t>
  </si>
  <si>
    <t>10.1.2 เงินลงทุนทั่วไป (ต่อ)</t>
  </si>
  <si>
    <t>10.2 เงินลงทุนระยะยาว - บริษัทอื่น</t>
  </si>
  <si>
    <t xml:space="preserve">      10.2.1 หลักทรัพย์ในความต้องการของตลาด   ประกอบด้วย</t>
  </si>
  <si>
    <t xml:space="preserve">     10.2.2 เงินลงทุนทั่วไป - บริษัทอื่น  ประกอบด้วย</t>
  </si>
  <si>
    <t xml:space="preserve">     10.2.2 เงินลงทุนทั่วไป - บริษัทอื่น (ต่อ)</t>
  </si>
  <si>
    <r>
      <t xml:space="preserve"> </t>
    </r>
    <r>
      <rPr>
        <b/>
        <sz val="16"/>
        <rFont val="AngsanaUPC"/>
        <family val="1"/>
      </rPr>
      <t>11. ที่ดิน อาคาร และอุปกรณ์ - สุทธิ</t>
    </r>
    <r>
      <rPr>
        <sz val="16"/>
        <rFont val="AngsanaUPC"/>
        <family val="1"/>
      </rPr>
      <t xml:space="preserve">      ประกอบด้วย</t>
    </r>
  </si>
  <si>
    <t xml:space="preserve"> 12. ที่ดินตามสัญญาจะซื้อจะขาย - สุทธิ</t>
  </si>
  <si>
    <t xml:space="preserve"> 13. เงินเบิกเกินบัญชีและเงินกู้ยืมระยะสั้นจากสถาบันการเงิน</t>
  </si>
  <si>
    <t xml:space="preserve"> 14. หุ้นกู้</t>
  </si>
  <si>
    <t xml:space="preserve"> 15. เงินปันผล</t>
  </si>
  <si>
    <t xml:space="preserve"> 16. สำรองตามกฏหมาย</t>
  </si>
  <si>
    <t xml:space="preserve"> 17. ภาระผูกพันและหนี้สินที่อาจเกิดขึ้น</t>
  </si>
  <si>
    <t xml:space="preserve"> 18. รายการกิจการค้าที่เกี่ยวข้องกับบริษัทที่มีความสัมพันธ์ทางธุรกิจ</t>
  </si>
  <si>
    <t xml:space="preserve">             18.2  บริษัทฯ  ได้รับอนุมัติจากที่ประชุมสามัญผู้ถือหุ้น  ครั้งที่ 37  ประจำปี 2545   เมื่อวันที่  22  เมษายน  2545 </t>
  </si>
  <si>
    <r>
      <t xml:space="preserve"> 19. ข้อมูลจำแนกตามส่วนงาน </t>
    </r>
    <r>
      <rPr>
        <sz val="16"/>
        <rFont val="AngsanaUPC"/>
        <family val="1"/>
      </rPr>
      <t xml:space="preserve">        ตามยอดขาย</t>
    </r>
  </si>
  <si>
    <t xml:space="preserve"> 20. เครื่องมือทางการเงิน</t>
  </si>
  <si>
    <t xml:space="preserve">      20.1 การบริหารความเสี่ยง</t>
  </si>
  <si>
    <t xml:space="preserve">      20.3 ความเสี่ยงจากอัตราแลกเปลี่ยน</t>
  </si>
  <si>
    <t xml:space="preserve">     20.4 ความเสี่ยงด้านสินเชื่อ</t>
  </si>
  <si>
    <t xml:space="preserve">     20.5 มูลค่ายุติธรรม</t>
  </si>
  <si>
    <t xml:space="preserve"> 21. การนำเสนองบการเงิน</t>
  </si>
  <si>
    <t xml:space="preserve"> 18.1 กิจการที่มีรายการค้าระหว่างกัน ณ 30  มิถุนายน  2545 และ  มกราคม-มิถุนายน  2545</t>
  </si>
  <si>
    <t xml:space="preserve"> 18.1 กิจการที่มีรายการค้าระหว่างกัน ณ 30 มิถุนายน  2545 และ  มกราคม-มิถุนายน  2545(ต่อ)</t>
  </si>
  <si>
    <t xml:space="preserve"> 18.1 กิจการที่มีรายการค้าระหว่างกัน ณ 30 มิถุนายน 2545 และ  มกราคม-มิถุนายน  2545(ต่อ)</t>
  </si>
  <si>
    <t xml:space="preserve"> 18.1 กิจการที่มีรายการค้าระหว่างกัน ณ 30  มิถุนายน  2545 และ  มกราคม-มิถุนายน  2545(ต่อ)</t>
  </si>
  <si>
    <t xml:space="preserve"> 18.1 กิจการที่มีรายการค้าระหว่างกัน ณ 31 ธันวาคม 2544 และ  มกราคม-มิถุนายน  2544</t>
  </si>
  <si>
    <t xml:space="preserve"> 18.1 กิจการที่มีรายการค้าระหว่างกัน ณ 31 ธันวาคม 2544 และ  มกราคม-มิถุนายน  2544 (ต่อ)</t>
  </si>
  <si>
    <t xml:space="preserve"> 18.1 กิจการที่มีรายการค้าระหว่างกัน ณ 31 ธันวาคม 2544 และ  มกราคม-มิถุนายน 2544(ต่อ)</t>
  </si>
  <si>
    <t xml:space="preserve"> 70. เบทเตอร์เวย์ (ประเทศไทย)</t>
  </si>
  <si>
    <t xml:space="preserve"> 72. ไข่ ไอ.ที. เซอร์วิส</t>
  </si>
  <si>
    <t xml:space="preserve"> 73. ไทเกอร์ ดิสทริบิวชั่น แอนด์</t>
  </si>
  <si>
    <t xml:space="preserve">       โลจิสติคส์</t>
  </si>
  <si>
    <t xml:space="preserve"> 74. สหนำ เท็กซ์ไทล์</t>
  </si>
  <si>
    <t>AB</t>
  </si>
  <si>
    <t>B</t>
  </si>
  <si>
    <t xml:space="preserve"> ถุงเท้าผู้ชาย</t>
  </si>
  <si>
    <t xml:space="preserve"> กระแสไฟฟ้า</t>
  </si>
  <si>
    <t xml:space="preserve"> พิมพ์ลวดลาย</t>
  </si>
  <si>
    <t xml:space="preserve"> ผ้าปัก</t>
  </si>
  <si>
    <t xml:space="preserve"> ผ้าปูที่นอน</t>
  </si>
  <si>
    <t xml:space="preserve"> ฟอกย้อม</t>
  </si>
  <si>
    <t xml:space="preserve"> เสื้อนิต</t>
  </si>
  <si>
    <t xml:space="preserve"> จักรและอุปกรณ์</t>
  </si>
  <si>
    <t xml:space="preserve"> ปั่นเส้นด้าย</t>
  </si>
  <si>
    <t xml:space="preserve"> อาหาร</t>
  </si>
  <si>
    <t xml:space="preserve"> ยา</t>
  </si>
  <si>
    <t xml:space="preserve"> น้ำหอมปรับอากาศ</t>
  </si>
  <si>
    <t xml:space="preserve"> หมากฝรั่ง</t>
  </si>
  <si>
    <t xml:space="preserve"> อาหารสำเร็จรูป</t>
  </si>
  <si>
    <t xml:space="preserve"> รองเท้าหนัง</t>
  </si>
  <si>
    <t xml:space="preserve"> เครื่องหนัง</t>
  </si>
  <si>
    <t xml:space="preserve"> เสื้อถัก</t>
  </si>
  <si>
    <t xml:space="preserve"> ผ้าขนหนู</t>
  </si>
  <si>
    <t xml:space="preserve"> ผ้าพลีท</t>
  </si>
  <si>
    <t xml:space="preserve"> ผ้าลูกไม้</t>
  </si>
  <si>
    <t xml:space="preserve"> ผ้าซับในแถบกาว</t>
  </si>
  <si>
    <t xml:space="preserve"> เสื้อผ้า</t>
  </si>
  <si>
    <t xml:space="preserve"> ผลิตภัณฑ์เกษตร</t>
  </si>
  <si>
    <t xml:space="preserve"> ผงซักฟอก</t>
  </si>
  <si>
    <t xml:space="preserve"> SPORT BALLS</t>
  </si>
  <si>
    <t xml:space="preserve"> อะไหล่รถยนต์</t>
  </si>
  <si>
    <t xml:space="preserve"> เสื้อกล้าม</t>
  </si>
  <si>
    <t xml:space="preserve"> นมเปรี้ยว</t>
  </si>
  <si>
    <t xml:space="preserve"> บะหมี่สำเร็จรูป</t>
  </si>
  <si>
    <t xml:space="preserve"> เสื้อผ้าสำเร็จรูป</t>
  </si>
  <si>
    <t xml:space="preserve"> น้ำยางข้น</t>
  </si>
  <si>
    <t xml:space="preserve"> สิ่งทอ</t>
  </si>
  <si>
    <t xml:space="preserve"> ชุดชั้นในสตรี</t>
  </si>
  <si>
    <t xml:space="preserve"> บรรจุภัณฑ์แก้ว</t>
  </si>
  <si>
    <t xml:space="preserve"> ตุ๊กตาผ้า</t>
  </si>
  <si>
    <t xml:space="preserve"> บรรจุภัณฑ์พลาสติค</t>
  </si>
  <si>
    <t xml:space="preserve"> เสื้อผ้ายืด</t>
  </si>
  <si>
    <t xml:space="preserve"> แถบยางยืด</t>
  </si>
  <si>
    <t xml:space="preserve"> ก่อสร้าง</t>
  </si>
  <si>
    <t xml:space="preserve"> สนามกอล์ฟ</t>
  </si>
  <si>
    <t xml:space="preserve"> เช่าสังหาริมทรัพย์</t>
  </si>
  <si>
    <t xml:space="preserve"> ภัตตาคาร</t>
  </si>
  <si>
    <t xml:space="preserve"> ลงทุน, เช่าอาคาร</t>
  </si>
  <si>
    <t xml:space="preserve"> คลังสินค้า</t>
  </si>
  <si>
    <t xml:space="preserve"> พัฒนาอสังหาริมทรัพย์</t>
  </si>
  <si>
    <t xml:space="preserve"> บริหารคลังสินค้า</t>
  </si>
  <si>
    <t xml:space="preserve"> พัฒนาที่ดิน</t>
  </si>
  <si>
    <t xml:space="preserve"> สวนอุตสาหกรรม</t>
  </si>
  <si>
    <t xml:space="preserve"> โรงแรม</t>
  </si>
  <si>
    <t xml:space="preserve"> บริการด้านเทคโนโลยี</t>
  </si>
  <si>
    <t xml:space="preserve"> อสังหาริมทรัพย์</t>
  </si>
  <si>
    <t xml:space="preserve"> คาราโอเกะ</t>
  </si>
  <si>
    <t xml:space="preserve"> ขายตรง</t>
  </si>
  <si>
    <t xml:space="preserve"> ประกอบและขาย</t>
  </si>
  <si>
    <t xml:space="preserve"> เครื่องคอมพิวเตอร์</t>
  </si>
  <si>
    <t xml:space="preserve"> ขนส่งและคลังสินค้า</t>
  </si>
  <si>
    <t>US$ 2.00</t>
  </si>
  <si>
    <t>US$ 1.50</t>
  </si>
  <si>
    <t>US$ 3.00</t>
  </si>
  <si>
    <t xml:space="preserve"> ชิ้นส่วนพลาสติค</t>
  </si>
  <si>
    <t>HKD 2.00</t>
  </si>
  <si>
    <t>(1 S$ = 17.6225 บาท ณ 31 ธค. 38)</t>
  </si>
  <si>
    <t xml:space="preserve"> 69. วีน</t>
  </si>
  <si>
    <t>D</t>
  </si>
  <si>
    <t xml:space="preserve"> ออกแบบตกแต่ง</t>
  </si>
  <si>
    <t xml:space="preserve"> ร้านกาแฟ UCC และ</t>
  </si>
  <si>
    <t xml:space="preserve">  (หัก) ค่าเผื่อผลขาดทุนจากการด้อยค่าของเงินลงทุน</t>
  </si>
  <si>
    <t xml:space="preserve">  เงินลงทุนทั่วไป - สุทธิ</t>
  </si>
  <si>
    <t xml:space="preserve">  หมายเหตุ :  1. ลักษณะความสัมพันธ์</t>
  </si>
  <si>
    <t xml:space="preserve">                                  ณ 31 ธันวาคม 2544 จำนวน 15,710,000.00 บาท</t>
  </si>
  <si>
    <t xml:space="preserve">รับรองว่าถูกต้อง </t>
  </si>
  <si>
    <t>………………………………… กรรมการ     ……………………………….. กรรมการ</t>
  </si>
  <si>
    <t>- 38 -</t>
  </si>
  <si>
    <t>อายุ</t>
  </si>
  <si>
    <t>( ปี )</t>
  </si>
  <si>
    <t>อัตราดอกเบี้ย</t>
  </si>
  <si>
    <t>จำนวนเงิน (บาท)</t>
  </si>
  <si>
    <t xml:space="preserve"> หุ้นกู้ไม่ด้อยสิทธิ</t>
  </si>
  <si>
    <t xml:space="preserve">    บมจ.แพนเอเซียฟุตแวร์</t>
  </si>
  <si>
    <t xml:space="preserve">    บมจ.สหพัฒนาอินเตอร์โฮลดิ้ง</t>
  </si>
  <si>
    <t xml:space="preserve">    บมจ.สหพัฒนพิบูล</t>
  </si>
  <si>
    <t xml:space="preserve"> 9.5% ( ปีที่ 1-3 ) , MLR ( ปีที่ 4-5 )</t>
  </si>
  <si>
    <t xml:space="preserve"> ณ 31 ธ.ค. 44 อัตราMLR-1.5%</t>
  </si>
  <si>
    <t xml:space="preserve">  (หัก)  ส่วนต่ำกว่ามูลค่าการซื้อ</t>
  </si>
  <si>
    <t xml:space="preserve">  เงินลงทุนในตราสารหนี้ - สุทธิ</t>
  </si>
  <si>
    <t>ณ 31 ธันวาคม 2544 (บาท)</t>
  </si>
  <si>
    <t xml:space="preserve"> ธนาคารไทยพาณิชย์ จำกัด (มหาชน)</t>
  </si>
  <si>
    <t xml:space="preserve">ชื่อบริษัท </t>
  </si>
  <si>
    <t>% หุ้นที่ถือ</t>
  </si>
  <si>
    <t xml:space="preserve">  1. ไทยโทมาโด</t>
  </si>
  <si>
    <t xml:space="preserve">  2. ไทย ที.วาย. อินดัสตรี</t>
  </si>
  <si>
    <t xml:space="preserve">  3. ซันล็อตส์ เอ็นเตอร์ไพรส์</t>
  </si>
  <si>
    <t xml:space="preserve">  4. ไทยทาคาย่า</t>
  </si>
  <si>
    <t xml:space="preserve">  5. ไทยฟลายอิ้งเซอร์วิส</t>
  </si>
  <si>
    <t xml:space="preserve">  6. เกรทเลค กอล์ฟ แอนด์ คันทรีคลับ</t>
  </si>
  <si>
    <t xml:space="preserve">  7. นครหลวงแฟคตอริ่ง</t>
  </si>
  <si>
    <t xml:space="preserve">  8. รวมแพทย์ศรีราชา</t>
  </si>
  <si>
    <t xml:space="preserve">  9. นูบูน</t>
  </si>
  <si>
    <t xml:space="preserve"> 10. PUNING XIE ZHONG GARMENT</t>
  </si>
  <si>
    <t xml:space="preserve"> 11. จันทบุรี คันทรีคลับ</t>
  </si>
  <si>
    <t xml:space="preserve"> 12. บรันสวิค สยาม</t>
  </si>
  <si>
    <t xml:space="preserve"> 13. ไดโดมอนกรุ๊ป</t>
  </si>
  <si>
    <t xml:space="preserve"> 14. สหเซเรน</t>
  </si>
  <si>
    <t xml:space="preserve"> 15. ลาดพร้าว สปอร์ต พลาซ่า</t>
  </si>
  <si>
    <t xml:space="preserve"> 16. ฮิไรเซมิสึ (ประเทศไทย)</t>
  </si>
  <si>
    <t xml:space="preserve"> 17. P.T. MESAPRO INTERNATIONAL</t>
  </si>
  <si>
    <t xml:space="preserve"> 18. ผลิตภัณฑ์สมุนไพรไทย</t>
  </si>
  <si>
    <t xml:space="preserve"> 19. WORLDCLASS RENT A CAR</t>
  </si>
  <si>
    <t xml:space="preserve"> 21. P.T. INTERMODE APPARELINDO</t>
  </si>
  <si>
    <t xml:space="preserve"> 22. ฮาชิโมโต (ไทยแลนด์)</t>
  </si>
  <si>
    <t xml:space="preserve"> 23. ไทยฟลายอิ้ง เมนเท็นแนนซ์</t>
  </si>
  <si>
    <t xml:space="preserve"> 24. แฟรี่แลนด์สรรพสินค้า</t>
  </si>
  <si>
    <t xml:space="preserve"> 25. เค.ที.วาย. อินดัสตรี</t>
  </si>
  <si>
    <t xml:space="preserve">       (ประเทศไทย)</t>
  </si>
  <si>
    <t xml:space="preserve"> 27. ขอนแก่นวิเทศศึกษา</t>
  </si>
  <si>
    <t xml:space="preserve"> 28. โรงพยาบาลอุดรปัญญาเวช</t>
  </si>
  <si>
    <t xml:space="preserve"> 29. เคนมินฟูดส์ (ไทยแลนด์)</t>
  </si>
</sst>
</file>

<file path=xl/styles.xml><?xml version="1.0" encoding="utf-8"?>
<styleSheet xmlns="http://schemas.openxmlformats.org/spreadsheetml/2006/main">
  <numFmts count="18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฿&quot;#,##0_);\(&quot;฿&quot;#,##0\)"/>
    <numFmt numFmtId="187" formatCode="&quot;฿&quot;#,##0_);[Red]\(&quot;฿&quot;#,##0\)"/>
    <numFmt numFmtId="188" formatCode="&quot;฿&quot;#,##0.00_);\(&quot;฿&quot;#,##0.00\)"/>
    <numFmt numFmtId="189" formatCode="&quot;฿&quot;#,##0.00_);[Red]\(&quot;฿&quot;#,##0.00\)"/>
    <numFmt numFmtId="190" formatCode="_(&quot;฿&quot;* #,##0_);_(&quot;฿&quot;* \(#,##0\);_(&quot;฿&quot;* &quot;-&quot;_);_(@_)"/>
    <numFmt numFmtId="191" formatCode="_(* #,##0_);_(* \(#,##0\);_(* &quot;-&quot;_);_(@_)"/>
    <numFmt numFmtId="192" formatCode="_(&quot;฿&quot;* #,##0.00_);_(&quot;฿&quot;* \(#,##0.00\);_(&quot;฿&quot;* &quot;-&quot;??_);_(@_)"/>
    <numFmt numFmtId="193" formatCode="_(* #,##0.00_);_(* \(#,##0.00\);_(* &quot;-&quot;??_);_(@_)"/>
    <numFmt numFmtId="194" formatCode="t#,##0_);\(t#,##0\)"/>
    <numFmt numFmtId="195" formatCode="t#,##0_);[Red]\(t#,##0\)"/>
    <numFmt numFmtId="196" formatCode="_(&quot;฿&quot;* t#,##0_);_(&quot;฿&quot;* \(t#,##0\);_(&quot;฿&quot;* &quot;-&quot;_);_(@_)"/>
    <numFmt numFmtId="197" formatCode="d\ ดดดด\ &quot;พ.ศ.&quot;\ bbbb"/>
    <numFmt numFmtId="198" formatCode="ว\ ดดดด\ &quot;ค.ศ.&quot;\ คคคค"/>
    <numFmt numFmtId="199" formatCode="&quot;วันที่&quot;\ ว\ ดดดด\ ปปปป"/>
    <numFmt numFmtId="200" formatCode="d\ ดดด\ bb"/>
    <numFmt numFmtId="201" formatCode="ว\ ดดด\ ปป"/>
    <numFmt numFmtId="202" formatCode="วว/ดด/ปป"/>
    <numFmt numFmtId="203" formatCode="ชช:นน:ทท"/>
    <numFmt numFmtId="204" formatCode="ช\.นน\ &quot;น.&quot;"/>
    <numFmt numFmtId="205" formatCode="t0.00E+00"/>
    <numFmt numFmtId="206" formatCode="&quot;฿&quot;t#,##0_);\(&quot;฿&quot;t#,##0\)"/>
    <numFmt numFmtId="207" formatCode="&quot;฿&quot;t#,##0_);[Red]\(&quot;฿&quot;t#,##0\)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_(\฿* t#,##0_);_(\฿* \(t#,##0\);_(\฿* &quot;-&quot;_);_(@_)"/>
    <numFmt numFmtId="215" formatCode="\฿t#,##0_);\(\฿t#,##0\)"/>
    <numFmt numFmtId="216" formatCode="\฿t#,##0_);[Red]\(\฿t#,##0\)"/>
    <numFmt numFmtId="217" formatCode="_(* #,##0.000_);_(* \(#,##0.000\);_(* &quot;-&quot;??_);_(@_)"/>
    <numFmt numFmtId="218" formatCode="_(* #,##0.0_);_(* \(#,##0.0\);_(* &quot;-&quot;??_);_(@_)"/>
    <numFmt numFmtId="219" formatCode="_(* #,##0_);_(* \(#,##0\);_(* &quot;-&quot;??_);_(@_)"/>
    <numFmt numFmtId="220" formatCode="&quot;$&quot;#,##0_);\(&quot;$&quot;#,##0\)"/>
    <numFmt numFmtId="221" formatCode="&quot;$&quot;#,##0_);[Red]\(&quot;$&quot;#,##0\)"/>
    <numFmt numFmtId="222" formatCode="&quot;$&quot;#,##0.00_);\(&quot;$&quot;#,##0.00\)"/>
    <numFmt numFmtId="223" formatCode="&quot;$&quot;#,##0.00_);[Red]\(&quot;$&quot;#,##0.00\)"/>
    <numFmt numFmtId="224" formatCode="_(&quot;$&quot;* #,##0_);_(&quot;$&quot;* \(#,##0\);_(&quot;$&quot;* &quot;-&quot;_);_(@_)"/>
    <numFmt numFmtId="225" formatCode="_(&quot;$&quot;* #,##0.00_);_(&quot;$&quot;* \(#,##0.00\);_(&quot;$&quot;* &quot;-&quot;??_);_(@_)"/>
    <numFmt numFmtId="226" formatCode="&quot;N$&quot;#,##0_);\(&quot;N$&quot;#,##0\)"/>
    <numFmt numFmtId="227" formatCode="&quot;N$&quot;#,##0_);[Red]\(&quot;N$&quot;#,##0\)"/>
    <numFmt numFmtId="228" formatCode="&quot;N$&quot;#,##0.00_);\(&quot;N$&quot;#,##0.00\)"/>
    <numFmt numFmtId="229" formatCode="&quot;N$&quot;#,##0.00_);[Red]\(&quot;N$&quot;#,##0.00\)"/>
    <numFmt numFmtId="230" formatCode="_(&quot;N$&quot;* #,##0_);_(&quot;N$&quot;* \(#,##0\);_(&quot;N$&quot;* &quot;-&quot;_);_(@_)"/>
    <numFmt numFmtId="231" formatCode="_(&quot;N$&quot;* #,##0.00_);_(&quot;N$&quot;* \(#,##0.00\);_(&quot;N$&quot;* &quot;-&quot;??_);_(@_)"/>
    <numFmt numFmtId="232" formatCode="0.0"/>
    <numFmt numFmtId="233" formatCode="#,##0.0"/>
    <numFmt numFmtId="234" formatCode="mmmm\ d\,\ yyyy"/>
    <numFmt numFmtId="235" formatCode="mm/dd/yy"/>
    <numFmt numFmtId="236" formatCode="#,##0.00000"/>
    <numFmt numFmtId="237" formatCode="&quot;$&quot;#,##0.000_);\(&quot;$&quot;#,##0.00\)"/>
    <numFmt numFmtId="238" formatCode="0.0%"/>
    <numFmt numFmtId="239" formatCode="&quot;$&quot;#,##0.0000_);\(&quot;$&quot;#,##0.000\)"/>
    <numFmt numFmtId="240" formatCode="&quot;$&quot;#,##0"/>
    <numFmt numFmtId="241" formatCode="&quot;$&quot;#,##0.0000"/>
    <numFmt numFmtId="242" formatCode="&quot;$&quot;#,##0.000"/>
    <numFmt numFmtId="243" formatCode="&quot;$&quot;#,##0.00_);\(&quot;$&quot;#,##0.0\)"/>
    <numFmt numFmtId="244" formatCode="&quot;$&quot;#,##0.0000_);\(&quot;$&quot;#,##0.0000\)"/>
    <numFmt numFmtId="245" formatCode="&quot;$&quot;#,##0.00000_);\(&quot;$&quot;#,##0.00000\)"/>
    <numFmt numFmtId="246" formatCode="&quot;$&quot;#,##0.00000"/>
    <numFmt numFmtId="247" formatCode="&quot;$&quot;#,##0.0"/>
    <numFmt numFmtId="248" formatCode="&quot;$&quot;#,##0.00"/>
    <numFmt numFmtId="249" formatCode="_(&quot;$&quot;* #,##0.000_);_(&quot;$&quot;* \(#,##0.000\);_(&quot;$&quot;* &quot;-&quot;??_);_(@_)"/>
    <numFmt numFmtId="250" formatCode="_(&quot;$&quot;* #,##0.0000_);_(&quot;$&quot;* \(#,##0.0000\);_(&quot;$&quot;* &quot;-&quot;??_);_(@_)"/>
    <numFmt numFmtId="251" formatCode="_(&quot;$&quot;* #,##0.00000_);_(&quot;$&quot;* \(#,##0.00000\);_(&quot;$&quot;* &quot;-&quot;??_);_(@_)"/>
    <numFmt numFmtId="252" formatCode="###0"/>
    <numFmt numFmtId="253" formatCode="###0.00"/>
    <numFmt numFmtId="254" formatCode="\+###0"/>
    <numFmt numFmtId="255" formatCode="\+###0.00"/>
    <numFmt numFmtId="256" formatCode="#,##0.#####"/>
    <numFmt numFmtId="257" formatCode="\+#,##0"/>
    <numFmt numFmtId="258" formatCode="\+#,##0.00"/>
    <numFmt numFmtId="259" formatCode="0,000"/>
    <numFmt numFmtId="260" formatCode="0,000.00"/>
    <numFmt numFmtId="261" formatCode="\+0,000"/>
    <numFmt numFmtId="262" formatCode="\+0,000.00"/>
    <numFmt numFmtId="263" formatCode="&quot;$&quot;#,##0;\(&quot;$&quot;#,##0\)"/>
    <numFmt numFmtId="264" formatCode="&quot;$&quot;#,##0.00;\(&quot;$&quot;#,##0.00\)"/>
    <numFmt numFmtId="265" formatCode="\+&quot;$&quot;#,##0"/>
    <numFmt numFmtId="266" formatCode="\+&quot;$&quot;#,##0.00"/>
    <numFmt numFmtId="267" formatCode="##0%"/>
    <numFmt numFmtId="268" formatCode="##0.00%"/>
    <numFmt numFmtId="269" formatCode="\+##0%"/>
    <numFmt numFmtId="270" formatCode="\+##0.00"/>
    <numFmt numFmtId="271" formatCode="mm/dd"/>
    <numFmt numFmtId="272" formatCode="mmm\-yyyy"/>
    <numFmt numFmtId="273" formatCode="dd\-mmm\-yyyy"/>
    <numFmt numFmtId="274" formatCode="yyyy\-mm\-dd"/>
    <numFmt numFmtId="275" formatCode="mm/dd/yy\ hh:mm\ AM/PM"/>
    <numFmt numFmtId="276" formatCode="mm/dd/yy\ hh:mm:ss"/>
    <numFmt numFmtId="277" formatCode="hh:mm\ AM/PM"/>
    <numFmt numFmtId="278" formatCode="m/d/yyyy"/>
    <numFmt numFmtId="279" formatCode="m/d/yyyy\ h:mm:ss\ AM/PM"/>
    <numFmt numFmtId="280" formatCode="_(* #,##0.0_);_(* \(#,##0.0\);_(* &quot;-&quot;?_);_(@_)"/>
    <numFmt numFmtId="281" formatCode="&quot;R&quot;\ #,##0;&quot;R&quot;\ \-#,##0"/>
    <numFmt numFmtId="282" formatCode="&quot;R&quot;\ #,##0;[Red]&quot;R&quot;\ \-#,##0"/>
    <numFmt numFmtId="283" formatCode="&quot;R&quot;\ #,##0.00;&quot;R&quot;\ \-#,##0.00"/>
    <numFmt numFmtId="284" formatCode="&quot;R&quot;\ #,##0.00;[Red]&quot;R&quot;\ \-#,##0.00"/>
    <numFmt numFmtId="285" formatCode="_ &quot;R&quot;\ * #,##0_ ;_ &quot;R&quot;\ * \-#,##0_ ;_ &quot;R&quot;\ * &quot;-&quot;_ ;_ @_ "/>
    <numFmt numFmtId="286" formatCode="_ * #,##0_ ;_ * \-#,##0_ ;_ * &quot;-&quot;_ ;_ @_ "/>
    <numFmt numFmtId="287" formatCode="_ &quot;R&quot;\ * #,##0.00_ ;_ &quot;R&quot;\ * \-#,##0.00_ ;_ &quot;R&quot;\ * &quot;-&quot;??_ ;_ @_ "/>
    <numFmt numFmtId="288" formatCode="_ * #,##0.00_ ;_ * \-#,##0.00_ ;_ * &quot;-&quot;??_ ;_ @_ "/>
    <numFmt numFmtId="289" formatCode="_-* #,##0.0_-;\-* #,##0.0_-;_-* &quot;-&quot;??_-;_-@_-"/>
    <numFmt numFmtId="290" formatCode="_-* #,##0_-;\-* #,##0_-;_-* &quot;-&quot;??_-;_-@_-"/>
    <numFmt numFmtId="291" formatCode="#,##0.000"/>
    <numFmt numFmtId="292" formatCode="#,##0;\(#,##0\)"/>
    <numFmt numFmtId="293" formatCode="&quot;ฃ&quot;#,##0;\-&quot;ฃ&quot;#,##0"/>
    <numFmt numFmtId="294" formatCode="&quot;ฃ&quot;#,##0;[Red]\-&quot;ฃ&quot;#,##0"/>
    <numFmt numFmtId="295" formatCode="&quot;ฃ&quot;#,##0.00;\-&quot;ฃ&quot;#,##0.00"/>
    <numFmt numFmtId="296" formatCode="&quot;ฃ&quot;#,##0.00;[Red]\-&quot;ฃ&quot;#,##0.00"/>
    <numFmt numFmtId="297" formatCode="_-&quot;ฃ&quot;* #,##0_-;\-&quot;ฃ&quot;* #,##0_-;_-&quot;ฃ&quot;* &quot;-&quot;_-;_-@_-"/>
    <numFmt numFmtId="298" formatCode="_-&quot;ฃ&quot;* #,##0.00_-;\-&quot;ฃ&quot;* #,##0.00_-;_-&quot;ฃ&quot;* &quot;-&quot;??_-;_-@_-"/>
    <numFmt numFmtId="299" formatCode="#,##0.0_);[Red]\(#,##0.0\)"/>
    <numFmt numFmtId="300" formatCode="#,##0.0;[Red]\-#,##0.0"/>
    <numFmt numFmtId="301" formatCode="#,##0.000;[Red]\-#,##0.000"/>
    <numFmt numFmtId="302" formatCode="#,##0.000_);[Red]\(#,##0.000\)"/>
    <numFmt numFmtId="303" formatCode="#,##0.0000;[Red]\-#,##0.0000"/>
    <numFmt numFmtId="304" formatCode="0.000%"/>
    <numFmt numFmtId="305" formatCode="###0_);[Red]\(###0\)"/>
    <numFmt numFmtId="306" formatCode="###0.0_);[Red]\(###0.0\)"/>
    <numFmt numFmtId="307" formatCode="###0.00_);[Red]\(###0.00\)"/>
    <numFmt numFmtId="308" formatCode="###0.000_);[Red]\(###0.000\)"/>
    <numFmt numFmtId="309" formatCode="###0.0000_);[Red]\(###0.0000\)"/>
    <numFmt numFmtId="310" formatCode="###0;[Red]\-###0"/>
    <numFmt numFmtId="311" formatCode="#,##0.00000;[Red]\-#,##0.00000"/>
    <numFmt numFmtId="312" formatCode="#,##0.000000;[Red]\-#,##0.000000"/>
    <numFmt numFmtId="313" formatCode="#,##0.0000000;[Red]\-#,##0.0000000"/>
    <numFmt numFmtId="314" formatCode="#,##0.00000000;[Red]\-#,##0.00000000"/>
    <numFmt numFmtId="315" formatCode="#,##0.000000000;[Red]\-#,##0.000000000"/>
    <numFmt numFmtId="316" formatCode="#,##0.0000000000;[Red]\-#,##0.0000000000"/>
    <numFmt numFmtId="317" formatCode="#,##0.00000000000;[Red]\-#,##0.00000000000"/>
    <numFmt numFmtId="318" formatCode="###0.0;[Red]\-###0.0"/>
    <numFmt numFmtId="319" formatCode="###0.00;[Red]\-###0.00"/>
    <numFmt numFmtId="320" formatCode="#,##0.0000_);[Red]\(#,##0.0000\)"/>
    <numFmt numFmtId="321" formatCode="0.0000%"/>
    <numFmt numFmtId="322" formatCode="0.00000%"/>
    <numFmt numFmtId="323" formatCode="0.000000%"/>
    <numFmt numFmtId="324" formatCode="#,##0.0000"/>
    <numFmt numFmtId="325" formatCode="#,##0.000000"/>
    <numFmt numFmtId="326" formatCode="###0.000;[Red]\-###0.000"/>
    <numFmt numFmtId="327" formatCode="###0.0000;[Red]\-###0.0000"/>
    <numFmt numFmtId="328" formatCode="#,##0.00000_);[Red]\(#,##0.00000\)"/>
    <numFmt numFmtId="329" formatCode="#,##0.0000000"/>
    <numFmt numFmtId="330" formatCode="0.000000000"/>
    <numFmt numFmtId="331" formatCode="0.0000000000"/>
    <numFmt numFmtId="332" formatCode="0_)"/>
    <numFmt numFmtId="333" formatCode="0.00_)"/>
    <numFmt numFmtId="334" formatCode="#,##0.000000_);[Red]\(#,##0.000000\)"/>
    <numFmt numFmtId="335" formatCode="#,##0.000_);\(#,##0.000\)"/>
    <numFmt numFmtId="336" formatCode="#,##0.0000_);\(#,##0.0000\)"/>
    <numFmt numFmtId="337" formatCode="###0.00000_);[Red]\(###0.00000\)"/>
    <numFmt numFmtId="338" formatCode="###0.000000_);[Red]\(###0.000000\)"/>
    <numFmt numFmtId="339" formatCode="###0.0000000_);[Red]\(###0.0000000\)"/>
    <numFmt numFmtId="340" formatCode="###0.00000000_);[Red]\(###0.00000000\)"/>
    <numFmt numFmtId="341" formatCode="0.0_)"/>
    <numFmt numFmtId="342" formatCode="#,##0.0_);\(#,##0.0\)"/>
    <numFmt numFmtId="343" formatCode="_(&quot;$&quot;* #,##0.0_);_(&quot;$&quot;* \(#,##0.0\);_(&quot;$&quot;* &quot;-&quot;??_);_(@_)"/>
    <numFmt numFmtId="344" formatCode="_(&quot;$&quot;* #,##0_);_(&quot;$&quot;* \(#,##0\);_(&quot;$&quot;* &quot;-&quot;??_);_(@_)"/>
    <numFmt numFmtId="345" formatCode="General_)"/>
    <numFmt numFmtId="346" formatCode="#,##0.00000000"/>
    <numFmt numFmtId="347" formatCode="0%;\(0%\)"/>
    <numFmt numFmtId="348" formatCode="#,###.0_);\(#,##0.0\)"/>
    <numFmt numFmtId="349" formatCode="##,##0.0_);\(#,##0.0\)"/>
    <numFmt numFmtId="350" formatCode="#,##0\)"/>
    <numFmt numFmtId="351" formatCode="0.0%;\(0.0%\)"/>
    <numFmt numFmtId="352" formatCode="#,##0.0000_)"/>
    <numFmt numFmtId="353" formatCode="0\);"/>
    <numFmt numFmtId="354" formatCode="##,##0.000_);\(#,##0.000\)"/>
    <numFmt numFmtId="355" formatCode="#,##0;[Red]\(#,##0\)"/>
    <numFmt numFmtId="356" formatCode="#,##0.00;[Red]\(#,##0.00\)"/>
    <numFmt numFmtId="357" formatCode="##,##0.00_);\(#,##0.00\)"/>
    <numFmt numFmtId="358" formatCode=";;;"/>
    <numFmt numFmtId="359" formatCode="#,##0.0_);\(#,##0.00\)"/>
    <numFmt numFmtId="360" formatCode="#,##0.00000_);\(#,##0.00000\)"/>
  </numFmts>
  <fonts count="18">
    <font>
      <sz val="14"/>
      <name val="AngsanaUPC"/>
      <family val="0"/>
    </font>
    <font>
      <sz val="10"/>
      <name val="MS Sans Serif"/>
      <family val="0"/>
    </font>
    <font>
      <sz val="10"/>
      <name val="Arial"/>
      <family val="0"/>
    </font>
    <font>
      <sz val="14"/>
      <name val="CordiaUPC"/>
      <family val="0"/>
    </font>
    <font>
      <sz val="10"/>
      <name val="Times New Roman"/>
      <family val="0"/>
    </font>
    <font>
      <sz val="10"/>
      <name val="Helv"/>
      <family val="0"/>
    </font>
    <font>
      <sz val="8"/>
      <name val="Arial"/>
      <family val="2"/>
    </font>
    <font>
      <b/>
      <i/>
      <sz val="16"/>
      <name val="Helv"/>
      <family val="0"/>
    </font>
    <font>
      <sz val="7"/>
      <name val="Arial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Geneva"/>
      <family val="0"/>
    </font>
    <font>
      <sz val="12"/>
      <name val="Helv"/>
      <family val="0"/>
    </font>
    <font>
      <sz val="16"/>
      <name val="AngsanaUPC"/>
      <family val="1"/>
    </font>
    <font>
      <b/>
      <sz val="16"/>
      <name val="AngsanaUPC"/>
      <family val="1"/>
    </font>
    <font>
      <u val="single"/>
      <sz val="16"/>
      <name val="AngsanaUPC"/>
      <family val="1"/>
    </font>
    <font>
      <sz val="15"/>
      <name val="AngsanaUPC"/>
      <family val="1"/>
    </font>
    <font>
      <sz val="13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19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90" fontId="0" fillId="0" borderId="0" applyFont="0" applyFill="0" applyBorder="0" applyAlignment="0" applyProtection="0"/>
    <xf numFmtId="294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4" fontId="2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97" fontId="2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192" fontId="0" fillId="0" borderId="0" applyFont="0" applyFill="0" applyBorder="0" applyAlignment="0" applyProtection="0"/>
    <xf numFmtId="296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98" fontId="2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8" fontId="6" fillId="2" borderId="0" applyNumberFormat="0" applyBorder="0" applyAlignment="0" applyProtection="0"/>
    <xf numFmtId="10" fontId="6" fillId="3" borderId="1" applyNumberFormat="0" applyBorder="0" applyAlignment="0" applyProtection="0"/>
    <xf numFmtId="333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2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2">
      <alignment/>
      <protection/>
    </xf>
    <xf numFmtId="0" fontId="10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4" fillId="0" borderId="0">
      <alignment/>
      <protection/>
    </xf>
    <xf numFmtId="0" fontId="9" fillId="0" borderId="2">
      <alignment/>
      <protection/>
    </xf>
    <xf numFmtId="0" fontId="11" fillId="0" borderId="0">
      <alignment/>
      <protection/>
    </xf>
    <xf numFmtId="0" fontId="2" fillId="0" borderId="0">
      <alignment wrapText="1"/>
      <protection/>
    </xf>
    <xf numFmtId="0" fontId="2" fillId="0" borderId="0" applyBorder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 applyBorder="0">
      <alignment/>
      <protection/>
    </xf>
    <xf numFmtId="0" fontId="1" fillId="0" borderId="0">
      <alignment/>
      <protection/>
    </xf>
    <xf numFmtId="333" fontId="1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vertical="top"/>
      <protection locked="0"/>
    </xf>
    <xf numFmtId="0" fontId="2" fillId="0" borderId="0" applyBorder="0">
      <alignment/>
      <protection/>
    </xf>
    <xf numFmtId="3" fontId="1" fillId="0" borderId="0">
      <alignment/>
      <protection/>
    </xf>
    <xf numFmtId="345" fontId="1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265" fontId="8" fillId="0" borderId="0" xfId="0" applyNumberFormat="1" applyAlignment="1">
      <alignment vertical="top"/>
    </xf>
    <xf numFmtId="265" fontId="8" fillId="0" borderId="0" xfId="0" applyNumberFormat="1" applyAlignment="1">
      <alignment vertical="top"/>
    </xf>
    <xf numFmtId="265" fontId="8" fillId="0" borderId="0" xfId="0" applyNumberFormat="1" applyAlignment="1">
      <alignment vertical="top"/>
    </xf>
    <xf numFmtId="265" fontId="8" fillId="0" borderId="0" xfId="0" applyNumberFormat="1" applyAlignment="1">
      <alignment vertical="top"/>
    </xf>
    <xf numFmtId="265" fontId="8" fillId="0" borderId="0" xfId="0" applyNumberFormat="1" applyAlignment="1">
      <alignment vertical="top"/>
    </xf>
    <xf numFmtId="49" fontId="16" fillId="0" borderId="3" xfId="0" applyNumberFormat="1" applyFont="1" applyBorder="1" applyAlignment="1">
      <alignment horizontal="center"/>
    </xf>
    <xf numFmtId="357" fontId="16" fillId="0" borderId="4" xfId="0" applyNumberFormat="1" applyFont="1" applyBorder="1" applyAlignment="1">
      <alignment horizontal="right"/>
    </xf>
    <xf numFmtId="357" fontId="16" fillId="0" borderId="5" xfId="0" applyNumberFormat="1" applyFont="1" applyBorder="1" applyAlignment="1">
      <alignment horizontal="right"/>
    </xf>
    <xf numFmtId="357" fontId="16" fillId="0" borderId="6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357" fontId="16" fillId="0" borderId="7" xfId="0" applyNumberFormat="1" applyFont="1" applyBorder="1" applyAlignment="1">
      <alignment horizontal="right"/>
    </xf>
    <xf numFmtId="357" fontId="16" fillId="0" borderId="8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357" fontId="16" fillId="0" borderId="1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357" fontId="16" fillId="0" borderId="0" xfId="0" applyNumberFormat="1" applyFont="1" applyAlignment="1">
      <alignment horizontal="left"/>
    </xf>
    <xf numFmtId="356" fontId="13" fillId="0" borderId="1" xfId="0" applyNumberFormat="1" applyFont="1" applyBorder="1" applyAlignment="1" quotePrefix="1">
      <alignment horizontal="center"/>
    </xf>
    <xf numFmtId="0" fontId="13" fillId="0" borderId="1" xfId="0" applyFont="1" applyBorder="1" applyAlignment="1">
      <alignment horizontal="center"/>
    </xf>
    <xf numFmtId="357" fontId="13" fillId="0" borderId="2" xfId="0" applyNumberFormat="1" applyFont="1" applyBorder="1" applyAlignment="1">
      <alignment horizontal="center"/>
    </xf>
    <xf numFmtId="357" fontId="0" fillId="0" borderId="9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/>
    </xf>
    <xf numFmtId="357" fontId="13" fillId="0" borderId="6" xfId="0" applyNumberFormat="1" applyFont="1" applyBorder="1" applyAlignment="1">
      <alignment horizontal="center"/>
    </xf>
    <xf numFmtId="357" fontId="0" fillId="0" borderId="0" xfId="0" applyNumberFormat="1" applyAlignment="1">
      <alignment horizontal="right"/>
    </xf>
    <xf numFmtId="0" fontId="13" fillId="0" borderId="6" xfId="0" applyFont="1" applyBorder="1" applyAlignment="1">
      <alignment horizontal="center"/>
    </xf>
    <xf numFmtId="357" fontId="13" fillId="0" borderId="0" xfId="0" applyNumberFormat="1" applyFont="1" applyAlignment="1">
      <alignment horizontal="right"/>
    </xf>
    <xf numFmtId="357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57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357" fontId="0" fillId="0" borderId="0" xfId="0" applyNumberFormat="1" applyAlignment="1">
      <alignment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8" xfId="0" applyFont="1" applyBorder="1" applyAlignment="1">
      <alignment/>
    </xf>
    <xf numFmtId="357" fontId="13" fillId="0" borderId="8" xfId="0" applyNumberFormat="1" applyFont="1" applyBorder="1" applyAlignment="1">
      <alignment/>
    </xf>
    <xf numFmtId="357" fontId="13" fillId="0" borderId="10" xfId="0" applyNumberFormat="1" applyFont="1" applyBorder="1" applyAlignment="1">
      <alignment/>
    </xf>
    <xf numFmtId="357" fontId="1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357" fontId="13" fillId="0" borderId="12" xfId="0" applyNumberFormat="1" applyFont="1" applyBorder="1" applyAlignment="1">
      <alignment/>
    </xf>
    <xf numFmtId="357" fontId="13" fillId="0" borderId="13" xfId="0" applyNumberFormat="1" applyFont="1" applyBorder="1" applyAlignment="1">
      <alignment/>
    </xf>
    <xf numFmtId="0" fontId="13" fillId="0" borderId="0" xfId="0" applyFont="1" applyAlignment="1">
      <alignment horizontal="center"/>
    </xf>
    <xf numFmtId="357" fontId="13" fillId="0" borderId="8" xfId="0" applyNumberFormat="1" applyFont="1" applyBorder="1" applyAlignment="1">
      <alignment horizontal="center"/>
    </xf>
    <xf numFmtId="357" fontId="13" fillId="0" borderId="10" xfId="0" applyNumberFormat="1" applyFont="1" applyBorder="1" applyAlignment="1">
      <alignment horizontal="center"/>
    </xf>
    <xf numFmtId="357" fontId="13" fillId="0" borderId="10" xfId="0" applyNumberFormat="1" applyFont="1" applyBorder="1" applyAlignment="1">
      <alignment horizontal="right"/>
    </xf>
    <xf numFmtId="357" fontId="0" fillId="0" borderId="10" xfId="0" applyNumberFormat="1" applyBorder="1" applyAlignment="1">
      <alignment/>
    </xf>
    <xf numFmtId="0" fontId="13" fillId="0" borderId="6" xfId="0" applyFont="1" applyBorder="1" applyAlignment="1">
      <alignment/>
    </xf>
    <xf numFmtId="0" fontId="13" fillId="0" borderId="2" xfId="0" applyFont="1" applyBorder="1" applyAlignment="1">
      <alignment/>
    </xf>
    <xf numFmtId="357" fontId="13" fillId="0" borderId="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357" fontId="13" fillId="0" borderId="16" xfId="0" applyNumberFormat="1" applyFont="1" applyBorder="1" applyAlignment="1">
      <alignment/>
    </xf>
    <xf numFmtId="357" fontId="13" fillId="0" borderId="17" xfId="0" applyNumberFormat="1" applyFont="1" applyBorder="1" applyAlignment="1">
      <alignment/>
    </xf>
    <xf numFmtId="357" fontId="13" fillId="0" borderId="6" xfId="0" applyNumberFormat="1" applyFont="1" applyBorder="1" applyAlignment="1">
      <alignment/>
    </xf>
    <xf numFmtId="357" fontId="13" fillId="0" borderId="8" xfId="0" applyNumberFormat="1" applyFont="1" applyBorder="1" applyAlignment="1">
      <alignment horizontal="right"/>
    </xf>
    <xf numFmtId="357" fontId="13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357" fontId="16" fillId="0" borderId="0" xfId="0" applyNumberFormat="1" applyFont="1" applyAlignment="1">
      <alignment/>
    </xf>
    <xf numFmtId="357" fontId="16" fillId="0" borderId="0" xfId="0" applyNumberFormat="1" applyFont="1" applyAlignment="1">
      <alignment horizontal="right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57" fontId="16" fillId="0" borderId="10" xfId="0" applyNumberFormat="1" applyFont="1" applyBorder="1" applyAlignment="1">
      <alignment horizontal="center"/>
    </xf>
    <xf numFmtId="357" fontId="16" fillId="0" borderId="6" xfId="0" applyNumberFormat="1" applyFont="1" applyBorder="1" applyAlignment="1">
      <alignment/>
    </xf>
    <xf numFmtId="357" fontId="16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49" fontId="16" fillId="0" borderId="8" xfId="0" applyNumberFormat="1" applyFont="1" applyBorder="1" applyAlignment="1">
      <alignment/>
    </xf>
    <xf numFmtId="357" fontId="16" fillId="0" borderId="10" xfId="0" applyNumberFormat="1" applyFont="1" applyBorder="1" applyAlignment="1">
      <alignment/>
    </xf>
    <xf numFmtId="49" fontId="16" fillId="0" borderId="6" xfId="0" applyNumberFormat="1" applyFont="1" applyBorder="1" applyAlignment="1">
      <alignment/>
    </xf>
    <xf numFmtId="49" fontId="16" fillId="0" borderId="8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357" fontId="16" fillId="0" borderId="12" xfId="0" applyNumberFormat="1" applyFont="1" applyBorder="1" applyAlignment="1">
      <alignment horizontal="right"/>
    </xf>
    <xf numFmtId="357" fontId="16" fillId="0" borderId="16" xfId="0" applyNumberFormat="1" applyFont="1" applyBorder="1" applyAlignment="1">
      <alignment horizontal="right"/>
    </xf>
    <xf numFmtId="49" fontId="16" fillId="0" borderId="15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/>
    </xf>
    <xf numFmtId="357" fontId="16" fillId="0" borderId="2" xfId="0" applyNumberFormat="1" applyFont="1" applyBorder="1" applyAlignment="1">
      <alignment horizontal="right"/>
    </xf>
    <xf numFmtId="357" fontId="16" fillId="0" borderId="17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357" fontId="16" fillId="0" borderId="18" xfId="0" applyNumberFormat="1" applyFont="1" applyBorder="1" applyAlignment="1">
      <alignment horizontal="right"/>
    </xf>
    <xf numFmtId="357" fontId="16" fillId="0" borderId="7" xfId="0" applyNumberFormat="1" applyFont="1" applyBorder="1" applyAlignment="1">
      <alignment/>
    </xf>
    <xf numFmtId="357" fontId="16" fillId="0" borderId="17" xfId="0" applyNumberFormat="1" applyFont="1" applyBorder="1" applyAlignment="1">
      <alignment/>
    </xf>
    <xf numFmtId="357" fontId="16" fillId="0" borderId="9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357" fontId="16" fillId="0" borderId="2" xfId="0" applyNumberFormat="1" applyFont="1" applyBorder="1" applyAlignment="1">
      <alignment horizontal="center"/>
    </xf>
    <xf numFmtId="357" fontId="16" fillId="0" borderId="17" xfId="0" applyNumberFormat="1" applyFont="1" applyBorder="1" applyAlignment="1">
      <alignment horizontal="center"/>
    </xf>
    <xf numFmtId="0" fontId="16" fillId="0" borderId="3" xfId="0" applyFont="1" applyBorder="1" applyAlignment="1">
      <alignment/>
    </xf>
    <xf numFmtId="0" fontId="16" fillId="0" borderId="19" xfId="0" applyFont="1" applyBorder="1" applyAlignment="1">
      <alignment/>
    </xf>
    <xf numFmtId="357" fontId="16" fillId="0" borderId="0" xfId="0" applyNumberFormat="1" applyFont="1" applyBorder="1" applyAlignment="1">
      <alignment horizontal="right"/>
    </xf>
    <xf numFmtId="357" fontId="16" fillId="0" borderId="9" xfId="0" applyNumberFormat="1" applyFont="1" applyBorder="1" applyAlignment="1">
      <alignment horizontal="right"/>
    </xf>
    <xf numFmtId="10" fontId="16" fillId="0" borderId="19" xfId="0" applyNumberFormat="1" applyFont="1" applyBorder="1" applyAlignment="1">
      <alignment/>
    </xf>
    <xf numFmtId="357" fontId="16" fillId="0" borderId="11" xfId="0" applyNumberFormat="1" applyFont="1" applyBorder="1" applyAlignment="1">
      <alignment/>
    </xf>
    <xf numFmtId="357" fontId="16" fillId="0" borderId="19" xfId="0" applyNumberFormat="1" applyFont="1" applyBorder="1" applyAlignment="1">
      <alignment horizontal="right"/>
    </xf>
    <xf numFmtId="357" fontId="16" fillId="0" borderId="15" xfId="0" applyNumberFormat="1" applyFont="1" applyBorder="1" applyAlignment="1">
      <alignment horizontal="right"/>
    </xf>
    <xf numFmtId="49" fontId="16" fillId="0" borderId="19" xfId="0" applyNumberFormat="1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0" fontId="16" fillId="0" borderId="0" xfId="0" applyNumberFormat="1" applyFont="1" applyBorder="1" applyAlignment="1">
      <alignment/>
    </xf>
    <xf numFmtId="3" fontId="13" fillId="0" borderId="0" xfId="0" applyNumberFormat="1" applyFont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213" fontId="13" fillId="0" borderId="6" xfId="0" applyNumberFormat="1" applyFont="1" applyBorder="1" applyAlignment="1">
      <alignment horizontal="center"/>
    </xf>
    <xf numFmtId="213" fontId="13" fillId="0" borderId="8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213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213" fontId="13" fillId="0" borderId="7" xfId="0" applyNumberFormat="1" applyFont="1" applyBorder="1" applyAlignment="1">
      <alignment horizontal="center"/>
    </xf>
    <xf numFmtId="213" fontId="13" fillId="0" borderId="9" xfId="0" applyNumberFormat="1" applyFont="1" applyBorder="1" applyAlignment="1">
      <alignment horizontal="center"/>
    </xf>
    <xf numFmtId="213" fontId="13" fillId="0" borderId="5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357" fontId="13" fillId="0" borderId="0" xfId="0" applyNumberFormat="1" applyFont="1" applyBorder="1" applyAlignment="1">
      <alignment horizontal="center"/>
    </xf>
    <xf numFmtId="357" fontId="13" fillId="0" borderId="0" xfId="0" applyNumberFormat="1" applyFont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3" fillId="0" borderId="19" xfId="0" applyFont="1" applyBorder="1">
      <alignment/>
    </xf>
    <xf numFmtId="0" fontId="13" fillId="0" borderId="15" xfId="0" applyFont="1" applyBorder="1">
      <alignment/>
    </xf>
    <xf numFmtId="0" fontId="13" fillId="0" borderId="17" xfId="0" applyFont="1" applyBorder="1">
      <alignment/>
    </xf>
    <xf numFmtId="0" fontId="13" fillId="0" borderId="9" xfId="0" applyFont="1" applyBorder="1">
      <alignment/>
    </xf>
    <xf numFmtId="0" fontId="13" fillId="0" borderId="0" xfId="0" applyFont="1" applyBorder="1" applyAlignment="1">
      <alignment/>
    </xf>
    <xf numFmtId="0" fontId="13" fillId="0" borderId="8" xfId="0" applyFont="1" applyBorder="1" applyAlignment="1">
      <alignment/>
    </xf>
    <xf numFmtId="357" fontId="13" fillId="0" borderId="8" xfId="0" applyNumberFormat="1" applyFont="1" applyBorder="1" applyAlignment="1">
      <alignment/>
    </xf>
    <xf numFmtId="0" fontId="13" fillId="0" borderId="0" xfId="0" applyFont="1" applyBorder="1" applyAlignment="1">
      <alignment/>
    </xf>
    <xf numFmtId="357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18" xfId="0" applyFont="1" applyBorder="1" applyAlignment="1">
      <alignment/>
    </xf>
    <xf numFmtId="357" fontId="13" fillId="0" borderId="18" xfId="0" applyNumberFormat="1" applyFont="1" applyBorder="1" applyAlignment="1">
      <alignment/>
    </xf>
    <xf numFmtId="49" fontId="13" fillId="0" borderId="7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49" fontId="13" fillId="0" borderId="17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357" fontId="13" fillId="0" borderId="4" xfId="0" applyNumberFormat="1" applyFont="1" applyBorder="1" applyAlignment="1">
      <alignment/>
    </xf>
    <xf numFmtId="357" fontId="13" fillId="0" borderId="3" xfId="0" applyNumberFormat="1" applyFont="1" applyBorder="1" applyAlignment="1">
      <alignment/>
    </xf>
    <xf numFmtId="357" fontId="13" fillId="0" borderId="19" xfId="0" applyNumberFormat="1" applyFont="1" applyBorder="1" applyAlignment="1">
      <alignment/>
    </xf>
    <xf numFmtId="357" fontId="13" fillId="0" borderId="15" xfId="0" applyNumberFormat="1" applyFont="1" applyBorder="1" applyAlignment="1">
      <alignment/>
    </xf>
    <xf numFmtId="0" fontId="13" fillId="0" borderId="0" xfId="0" applyFont="1" applyAlignment="1">
      <alignment horizontal="left"/>
    </xf>
    <xf numFmtId="357" fontId="13" fillId="0" borderId="0" xfId="0" applyNumberFormat="1" applyFont="1" applyAlignment="1" quotePrefix="1">
      <alignment horizontal="center"/>
    </xf>
    <xf numFmtId="0" fontId="13" fillId="0" borderId="0" xfId="0" applyFont="1" applyAlignment="1" quotePrefix="1">
      <alignment horizontal="center"/>
    </xf>
    <xf numFmtId="357" fontId="13" fillId="0" borderId="1" xfId="0" applyNumberFormat="1" applyFont="1" applyBorder="1" applyAlignment="1">
      <alignment horizontal="center"/>
    </xf>
    <xf numFmtId="307" fontId="13" fillId="0" borderId="0" xfId="0" applyNumberFormat="1" applyFont="1" applyAlignment="1" applyProtection="1">
      <alignment horizontal="center" vertical="center"/>
      <protection hidden="1"/>
    </xf>
    <xf numFmtId="307" fontId="13" fillId="0" borderId="0" xfId="0" applyNumberFormat="1" applyFont="1" applyAlignment="1" applyProtection="1">
      <alignment horizontal="left" vertical="center"/>
      <protection hidden="1"/>
    </xf>
    <xf numFmtId="307" fontId="14" fillId="0" borderId="0" xfId="0" applyNumberFormat="1" applyFont="1" applyBorder="1" applyAlignment="1" applyProtection="1">
      <alignment horizontal="left" vertical="center"/>
      <protection hidden="1"/>
    </xf>
    <xf numFmtId="307" fontId="13" fillId="0" borderId="0" xfId="0" applyNumberFormat="1" applyFont="1" applyBorder="1" applyAlignment="1" applyProtection="1">
      <alignment horizontal="left" vertical="center"/>
      <protection hidden="1"/>
    </xf>
    <xf numFmtId="307" fontId="13" fillId="0" borderId="0" xfId="0" applyNumberFormat="1" applyFont="1" applyBorder="1" applyAlignment="1" applyProtection="1">
      <alignment vertical="center"/>
      <protection hidden="1"/>
    </xf>
    <xf numFmtId="307" fontId="13" fillId="0" borderId="0" xfId="0" applyNumberFormat="1" applyFont="1" applyBorder="1" applyAlignment="1">
      <alignment horizontal="left" vertical="center"/>
    </xf>
    <xf numFmtId="307" fontId="13" fillId="0" borderId="0" xfId="0" applyNumberFormat="1" applyFont="1" applyBorder="1" applyAlignment="1" applyProtection="1">
      <alignment horizontal="center" vertical="center"/>
      <protection hidden="1"/>
    </xf>
    <xf numFmtId="307" fontId="13" fillId="0" borderId="0" xfId="0" applyNumberFormat="1" applyFont="1" applyBorder="1" applyAlignment="1" applyProtection="1" quotePrefix="1">
      <alignment horizontal="center" vertical="center"/>
      <protection hidden="1"/>
    </xf>
    <xf numFmtId="307" fontId="13" fillId="0" borderId="0" xfId="0" applyNumberFormat="1" applyFont="1" applyAlignment="1">
      <alignment horizontal="left"/>
    </xf>
    <xf numFmtId="307" fontId="13" fillId="0" borderId="0" xfId="0" applyNumberFormat="1" applyFont="1" applyAlignment="1">
      <alignment/>
    </xf>
    <xf numFmtId="307" fontId="13" fillId="0" borderId="0" xfId="0" applyNumberFormat="1" applyFont="1" applyAlignment="1" quotePrefix="1">
      <alignment horizontal="center"/>
    </xf>
    <xf numFmtId="307" fontId="14" fillId="0" borderId="0" xfId="0" applyNumberFormat="1" applyFont="1" applyAlignment="1">
      <alignment horizontal="left"/>
    </xf>
    <xf numFmtId="307" fontId="13" fillId="0" borderId="0" xfId="0" applyNumberFormat="1" applyFont="1" applyAlignment="1">
      <alignment horizontal="center"/>
    </xf>
    <xf numFmtId="307" fontId="13" fillId="0" borderId="0" xfId="0" applyNumberFormat="1" applyFont="1" applyAlignment="1">
      <alignment horizontal="right"/>
    </xf>
    <xf numFmtId="307" fontId="14" fillId="0" borderId="0" xfId="0" applyNumberFormat="1" applyFont="1" applyAlignment="1">
      <alignment/>
    </xf>
    <xf numFmtId="307" fontId="0" fillId="0" borderId="0" xfId="0" applyNumberFormat="1" applyFont="1" applyAlignment="1">
      <alignment/>
    </xf>
    <xf numFmtId="307" fontId="13" fillId="0" borderId="0" xfId="0" applyNumberFormat="1" applyFont="1" applyAlignment="1">
      <alignment/>
    </xf>
    <xf numFmtId="43" fontId="13" fillId="0" borderId="0" xfId="0" applyFont="1" applyAlignment="1">
      <alignment horizontal="right"/>
    </xf>
    <xf numFmtId="43" fontId="13" fillId="0" borderId="13" xfId="0" applyFont="1" applyBorder="1" applyAlignment="1">
      <alignment horizontal="right"/>
    </xf>
    <xf numFmtId="43" fontId="13" fillId="0" borderId="0" xfId="0" applyFont="1" applyAlignment="1">
      <alignment/>
    </xf>
    <xf numFmtId="357" fontId="16" fillId="0" borderId="8" xfId="0" applyNumberFormat="1" applyFont="1" applyBorder="1" applyAlignment="1" quotePrefix="1">
      <alignment horizontal="center"/>
    </xf>
    <xf numFmtId="356" fontId="13" fillId="0" borderId="0" xfId="0" applyNumberFormat="1" applyFont="1" applyAlignment="1">
      <alignment/>
    </xf>
    <xf numFmtId="356" fontId="14" fillId="0" borderId="0" xfId="0" applyNumberFormat="1" applyFont="1" applyAlignment="1">
      <alignment horizontal="left"/>
    </xf>
    <xf numFmtId="356" fontId="13" fillId="0" borderId="0" xfId="0" applyNumberFormat="1" applyFont="1" applyAlignment="1">
      <alignment horizontal="left"/>
    </xf>
    <xf numFmtId="356" fontId="13" fillId="0" borderId="0" xfId="0" applyNumberFormat="1" applyFont="1" applyAlignment="1">
      <alignment horizontal="right"/>
    </xf>
    <xf numFmtId="356" fontId="13" fillId="0" borderId="0" xfId="0" applyNumberFormat="1" applyFont="1" applyAlignment="1">
      <alignment horizontal="center"/>
    </xf>
    <xf numFmtId="356" fontId="13" fillId="0" borderId="0" xfId="0" applyNumberFormat="1" applyFont="1" applyBorder="1" applyAlignment="1">
      <alignment horizontal="right"/>
    </xf>
    <xf numFmtId="356" fontId="13" fillId="0" borderId="6" xfId="0" applyNumberFormat="1" applyFont="1" applyBorder="1" applyAlignment="1">
      <alignment horizontal="center"/>
    </xf>
    <xf numFmtId="356" fontId="13" fillId="0" borderId="1" xfId="0" applyNumberFormat="1" applyFont="1" applyBorder="1" applyAlignment="1">
      <alignment horizontal="center"/>
    </xf>
    <xf numFmtId="356" fontId="13" fillId="0" borderId="8" xfId="0" applyNumberFormat="1" applyFont="1" applyBorder="1" applyAlignment="1">
      <alignment horizontal="center"/>
    </xf>
    <xf numFmtId="356" fontId="13" fillId="0" borderId="10" xfId="0" applyNumberFormat="1" applyFont="1" applyBorder="1" applyAlignment="1">
      <alignment horizontal="center"/>
    </xf>
    <xf numFmtId="356" fontId="13" fillId="0" borderId="0" xfId="0" applyNumberFormat="1" applyFont="1" applyBorder="1" applyAlignment="1">
      <alignment/>
    </xf>
    <xf numFmtId="356" fontId="13" fillId="0" borderId="0" xfId="0" applyNumberFormat="1" applyFont="1" applyBorder="1" applyAlignment="1" applyProtection="1">
      <alignment horizontal="left" vertical="center"/>
      <protection hidden="1"/>
    </xf>
    <xf numFmtId="356" fontId="13" fillId="0" borderId="0" xfId="0" applyNumberFormat="1" applyFont="1" applyBorder="1" applyAlignment="1">
      <alignment horizontal="center"/>
    </xf>
    <xf numFmtId="357" fontId="13" fillId="0" borderId="12" xfId="0" applyNumberFormat="1" applyFont="1" applyBorder="1" applyAlignment="1">
      <alignment horizontal="right"/>
    </xf>
    <xf numFmtId="357" fontId="13" fillId="0" borderId="2" xfId="0" applyNumberFormat="1" applyFont="1" applyBorder="1" applyAlignment="1">
      <alignment horizontal="right"/>
    </xf>
    <xf numFmtId="357" fontId="13" fillId="0" borderId="13" xfId="0" applyNumberFormat="1" applyFont="1" applyBorder="1" applyAlignment="1">
      <alignment horizontal="right"/>
    </xf>
    <xf numFmtId="357" fontId="13" fillId="0" borderId="1" xfId="75" applyNumberFormat="1" applyFont="1" applyBorder="1" applyAlignment="1">
      <alignment horizontal="center"/>
    </xf>
    <xf numFmtId="355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357" fontId="13" fillId="0" borderId="2" xfId="0" applyNumberFormat="1" applyFont="1" applyBorder="1" applyAlignment="1">
      <alignment/>
    </xf>
    <xf numFmtId="357" fontId="13" fillId="0" borderId="13" xfId="0" applyNumberFormat="1" applyFont="1" applyBorder="1" applyAlignment="1">
      <alignment/>
    </xf>
    <xf numFmtId="0" fontId="13" fillId="0" borderId="8" xfId="0" applyFont="1" applyBorder="1" applyAlignment="1" quotePrefix="1">
      <alignment horizontal="center"/>
    </xf>
    <xf numFmtId="0" fontId="13" fillId="0" borderId="10" xfId="0" applyFont="1" applyBorder="1" applyAlignment="1" quotePrefix="1">
      <alignment horizontal="center"/>
    </xf>
    <xf numFmtId="0" fontId="13" fillId="0" borderId="15" xfId="0" applyFont="1" applyBorder="1" applyAlignment="1" quotePrefix="1">
      <alignment horizontal="center"/>
    </xf>
    <xf numFmtId="213" fontId="13" fillId="0" borderId="18" xfId="0" applyNumberFormat="1" applyFont="1" applyBorder="1" applyAlignment="1">
      <alignment horizontal="center"/>
    </xf>
    <xf numFmtId="213" fontId="13" fillId="0" borderId="0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213" fontId="13" fillId="0" borderId="17" xfId="0" applyNumberFormat="1" applyFont="1" applyBorder="1" applyAlignment="1">
      <alignment horizontal="center"/>
    </xf>
    <xf numFmtId="213" fontId="13" fillId="0" borderId="13" xfId="0" applyNumberFormat="1" applyFont="1" applyBorder="1" applyAlignment="1">
      <alignment horizontal="center"/>
    </xf>
    <xf numFmtId="0" fontId="13" fillId="0" borderId="3" xfId="0" applyFont="1" applyBorder="1" applyAlignment="1">
      <alignment/>
    </xf>
    <xf numFmtId="357" fontId="13" fillId="0" borderId="7" xfId="0" applyNumberFormat="1" applyFont="1" applyBorder="1" applyAlignment="1">
      <alignment/>
    </xf>
    <xf numFmtId="0" fontId="16" fillId="0" borderId="0" xfId="0" applyFont="1" applyAlignment="1">
      <alignment horizontal="centerContinuous"/>
    </xf>
    <xf numFmtId="357" fontId="16" fillId="0" borderId="0" xfId="0" applyNumberFormat="1" applyFont="1" applyAlignment="1">
      <alignment horizontal="centerContinuous"/>
    </xf>
    <xf numFmtId="0" fontId="0" fillId="0" borderId="6" xfId="0" applyFont="1" applyBorder="1" applyAlignment="1">
      <alignment horizontal="center"/>
    </xf>
    <xf numFmtId="357" fontId="0" fillId="0" borderId="6" xfId="0" applyNumberFormat="1" applyFont="1" applyBorder="1" applyAlignment="1">
      <alignment horizontal="center"/>
    </xf>
    <xf numFmtId="357" fontId="0" fillId="0" borderId="14" xfId="0" applyNumberFormat="1" applyFont="1" applyBorder="1" applyAlignment="1">
      <alignment horizontal="centerContinuous"/>
    </xf>
    <xf numFmtId="357" fontId="0" fillId="0" borderId="16" xfId="0" applyNumberFormat="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357" fontId="0" fillId="0" borderId="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57" fontId="0" fillId="0" borderId="1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357" fontId="0" fillId="0" borderId="6" xfId="0" applyNumberFormat="1" applyFont="1" applyBorder="1" applyAlignment="1">
      <alignment horizontal="right"/>
    </xf>
    <xf numFmtId="357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357" fontId="0" fillId="0" borderId="8" xfId="0" applyNumberFormat="1" applyFont="1" applyBorder="1" applyAlignment="1">
      <alignment horizontal="right"/>
    </xf>
    <xf numFmtId="357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57" fontId="0" fillId="0" borderId="10" xfId="0" applyNumberFormat="1" applyFont="1" applyBorder="1" applyAlignment="1">
      <alignment horizontal="right"/>
    </xf>
    <xf numFmtId="357" fontId="0" fillId="0" borderId="10" xfId="0" applyNumberFormat="1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57" fontId="0" fillId="0" borderId="18" xfId="0" applyNumberFormat="1" applyFont="1" applyBorder="1" applyAlignment="1">
      <alignment horizontal="right"/>
    </xf>
    <xf numFmtId="357" fontId="0" fillId="0" borderId="7" xfId="0" applyNumberFormat="1" applyFont="1" applyBorder="1" applyAlignment="1">
      <alignment horizontal="right"/>
    </xf>
    <xf numFmtId="357" fontId="0" fillId="0" borderId="3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57" fontId="0" fillId="0" borderId="2" xfId="0" applyNumberFormat="1" applyFont="1" applyBorder="1" applyAlignment="1">
      <alignment horizontal="right"/>
    </xf>
    <xf numFmtId="357" fontId="0" fillId="0" borderId="17" xfId="0" applyNumberFormat="1" applyFont="1" applyBorder="1" applyAlignment="1">
      <alignment horizontal="right"/>
    </xf>
    <xf numFmtId="357" fontId="0" fillId="0" borderId="15" xfId="0" applyNumberFormat="1" applyFont="1" applyBorder="1" applyAlignment="1">
      <alignment/>
    </xf>
    <xf numFmtId="357" fontId="0" fillId="0" borderId="19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357" fontId="0" fillId="0" borderId="12" xfId="0" applyNumberFormat="1" applyFont="1" applyBorder="1" applyAlignment="1">
      <alignment horizontal="right"/>
    </xf>
    <xf numFmtId="357" fontId="0" fillId="0" borderId="16" xfId="0" applyNumberFormat="1" applyFont="1" applyBorder="1" applyAlignment="1">
      <alignment horizontal="right"/>
    </xf>
    <xf numFmtId="357" fontId="0" fillId="0" borderId="4" xfId="0" applyNumberFormat="1" applyFont="1" applyBorder="1" applyAlignment="1">
      <alignment/>
    </xf>
    <xf numFmtId="357" fontId="0" fillId="0" borderId="11" xfId="0" applyNumberFormat="1" applyFont="1" applyBorder="1" applyAlignment="1">
      <alignment/>
    </xf>
    <xf numFmtId="49" fontId="0" fillId="0" borderId="8" xfId="0" applyNumberFormat="1" applyFont="1" applyBorder="1" applyAlignment="1">
      <alignment horizontal="left"/>
    </xf>
    <xf numFmtId="0" fontId="16" fillId="0" borderId="0" xfId="0" applyFont="1" applyAlignment="1" quotePrefix="1">
      <alignment horizontal="centerContinuous"/>
    </xf>
    <xf numFmtId="0" fontId="17" fillId="0" borderId="8" xfId="0" applyFont="1" applyBorder="1" applyAlignment="1">
      <alignment/>
    </xf>
    <xf numFmtId="49" fontId="16" fillId="0" borderId="0" xfId="0" applyNumberFormat="1" applyFont="1" applyAlignment="1">
      <alignment horizontal="centerContinuous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57" fontId="0" fillId="0" borderId="0" xfId="0" applyNumberFormat="1" applyFont="1" applyBorder="1" applyAlignment="1">
      <alignment horizontal="right"/>
    </xf>
    <xf numFmtId="357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0" fontId="16" fillId="0" borderId="0" xfId="0" applyNumberFormat="1" applyFont="1" applyBorder="1" applyAlignment="1" quotePrefix="1">
      <alignment/>
    </xf>
    <xf numFmtId="304" fontId="16" fillId="0" borderId="19" xfId="0" applyNumberFormat="1" applyFont="1" applyBorder="1" applyAlignment="1" quotePrefix="1">
      <alignment/>
    </xf>
    <xf numFmtId="0" fontId="13" fillId="0" borderId="0" xfId="0" applyFont="1" applyAlignment="1" quotePrefix="1">
      <alignment/>
    </xf>
    <xf numFmtId="193" fontId="13" fillId="0" borderId="0" xfId="0" applyNumberFormat="1" applyFont="1" applyAlignment="1">
      <alignment horizontal="right"/>
    </xf>
    <xf numFmtId="193" fontId="13" fillId="0" borderId="13" xfId="0" applyNumberFormat="1" applyFont="1" applyBorder="1" applyAlignment="1">
      <alignment horizontal="right"/>
    </xf>
    <xf numFmtId="193" fontId="13" fillId="0" borderId="0" xfId="0" applyNumberFormat="1" applyFont="1" applyBorder="1" applyAlignment="1">
      <alignment horizontal="right"/>
    </xf>
    <xf numFmtId="43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13" fillId="0" borderId="1" xfId="0" applyFont="1" applyBorder="1" applyAlignment="1">
      <alignment/>
    </xf>
    <xf numFmtId="357" fontId="13" fillId="0" borderId="1" xfId="0" applyNumberFormat="1" applyFont="1" applyBorder="1" applyAlignment="1">
      <alignment/>
    </xf>
    <xf numFmtId="357" fontId="13" fillId="0" borderId="6" xfId="0" applyNumberFormat="1" applyFont="1" applyBorder="1" applyAlignment="1">
      <alignment/>
    </xf>
    <xf numFmtId="357" fontId="13" fillId="0" borderId="10" xfId="0" applyNumberFormat="1" applyFont="1" applyBorder="1" applyAlignment="1">
      <alignment/>
    </xf>
    <xf numFmtId="0" fontId="13" fillId="0" borderId="2" xfId="0" applyFont="1" applyBorder="1" applyAlignment="1">
      <alignment/>
    </xf>
    <xf numFmtId="357" fontId="13" fillId="0" borderId="11" xfId="0" applyNumberFormat="1" applyFont="1" applyBorder="1" applyAlignment="1">
      <alignment/>
    </xf>
    <xf numFmtId="0" fontId="13" fillId="0" borderId="18" xfId="0" applyFont="1" applyBorder="1" applyAlignment="1">
      <alignment/>
    </xf>
    <xf numFmtId="357" fontId="13" fillId="0" borderId="18" xfId="0" applyNumberFormat="1" applyFont="1" applyBorder="1" applyAlignment="1">
      <alignment/>
    </xf>
    <xf numFmtId="3" fontId="13" fillId="0" borderId="0" xfId="0" applyNumberFormat="1" applyFont="1" applyAlignment="1" quotePrefix="1">
      <alignment/>
    </xf>
    <xf numFmtId="0" fontId="13" fillId="0" borderId="3" xfId="0" applyFont="1" applyBorder="1" applyAlignment="1" quotePrefix="1">
      <alignment horizontal="center"/>
    </xf>
    <xf numFmtId="49" fontId="0" fillId="0" borderId="18" xfId="0" applyNumberFormat="1" applyFont="1" applyBorder="1" applyAlignment="1">
      <alignment/>
    </xf>
    <xf numFmtId="357" fontId="0" fillId="0" borderId="18" xfId="0" applyNumberFormat="1" applyFont="1" applyBorder="1" applyAlignment="1">
      <alignment/>
    </xf>
    <xf numFmtId="357" fontId="0" fillId="0" borderId="0" xfId="0" applyNumberFormat="1" applyFont="1" applyAlignment="1">
      <alignment/>
    </xf>
    <xf numFmtId="0" fontId="13" fillId="0" borderId="6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3" fillId="0" borderId="0" xfId="0" applyFont="1" applyAlignment="1">
      <alignment shrinkToFit="1"/>
    </xf>
    <xf numFmtId="0" fontId="13" fillId="0" borderId="8" xfId="0" applyFont="1" applyBorder="1" applyAlignment="1">
      <alignment horizontal="center" shrinkToFit="1"/>
    </xf>
    <xf numFmtId="0" fontId="13" fillId="0" borderId="6" xfId="0" applyFont="1" applyBorder="1" applyAlignment="1">
      <alignment horizontal="center" shrinkToFit="1"/>
    </xf>
    <xf numFmtId="357" fontId="13" fillId="0" borderId="8" xfId="0" applyNumberFormat="1" applyFont="1" applyBorder="1" applyAlignment="1">
      <alignment horizontal="center" shrinkToFit="1"/>
    </xf>
    <xf numFmtId="0" fontId="13" fillId="0" borderId="8" xfId="0" applyFont="1" applyBorder="1" applyAlignment="1">
      <alignment shrinkToFit="1"/>
    </xf>
    <xf numFmtId="0" fontId="13" fillId="0" borderId="10" xfId="0" applyFont="1" applyBorder="1" applyAlignment="1">
      <alignment shrinkToFit="1"/>
    </xf>
    <xf numFmtId="0" fontId="13" fillId="0" borderId="1" xfId="0" applyFont="1" applyBorder="1" applyAlignment="1">
      <alignment shrinkToFit="1"/>
    </xf>
    <xf numFmtId="0" fontId="13" fillId="0" borderId="10" xfId="0" applyFont="1" applyBorder="1" applyAlignment="1">
      <alignment horizontal="center" shrinkToFit="1"/>
    </xf>
    <xf numFmtId="357" fontId="13" fillId="0" borderId="10" xfId="0" applyNumberFormat="1" applyFont="1" applyBorder="1" applyAlignment="1">
      <alignment horizontal="center" shrinkToFit="1"/>
    </xf>
    <xf numFmtId="357" fontId="0" fillId="0" borderId="8" xfId="0" applyNumberFormat="1" applyFont="1" applyBorder="1" applyAlignment="1">
      <alignment horizontal="right" shrinkToFit="1"/>
    </xf>
    <xf numFmtId="357" fontId="0" fillId="0" borderId="8" xfId="0" applyNumberFormat="1" applyFont="1" applyBorder="1" applyAlignment="1">
      <alignment horizontal="left" shrinkToFit="1"/>
    </xf>
    <xf numFmtId="357" fontId="0" fillId="0" borderId="19" xfId="0" applyNumberFormat="1" applyFont="1" applyBorder="1" applyAlignment="1">
      <alignment/>
    </xf>
    <xf numFmtId="357" fontId="0" fillId="0" borderId="9" xfId="0" applyNumberFormat="1" applyFont="1" applyBorder="1" applyAlignment="1">
      <alignment/>
    </xf>
    <xf numFmtId="212" fontId="16" fillId="0" borderId="8" xfId="0" applyNumberFormat="1" applyFont="1" applyBorder="1" applyAlignment="1">
      <alignment horizontal="center"/>
    </xf>
    <xf numFmtId="357" fontId="16" fillId="0" borderId="3" xfId="0" applyNumberFormat="1" applyFont="1" applyBorder="1" applyAlignment="1">
      <alignment horizontal="right"/>
    </xf>
    <xf numFmtId="357" fontId="16" fillId="0" borderId="7" xfId="0" applyNumberFormat="1" applyFont="1" applyBorder="1" applyAlignment="1">
      <alignment horizontal="right"/>
    </xf>
    <xf numFmtId="49" fontId="16" fillId="0" borderId="14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357" fontId="0" fillId="0" borderId="14" xfId="0" applyNumberFormat="1" applyFont="1" applyBorder="1" applyAlignment="1">
      <alignment horizontal="center"/>
    </xf>
    <xf numFmtId="357" fontId="0" fillId="0" borderId="12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357" fontId="16" fillId="0" borderId="1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357" fontId="16" fillId="0" borderId="6" xfId="0" applyNumberFormat="1" applyFont="1" applyBorder="1" applyAlignment="1">
      <alignment horizontal="center"/>
    </xf>
    <xf numFmtId="357" fontId="16" fillId="0" borderId="19" xfId="0" applyNumberFormat="1" applyFont="1" applyBorder="1" applyAlignment="1">
      <alignment horizontal="center"/>
    </xf>
    <xf numFmtId="357" fontId="16" fillId="0" borderId="9" xfId="0" applyNumberFormat="1" applyFont="1" applyBorder="1" applyAlignment="1">
      <alignment horizontal="center"/>
    </xf>
    <xf numFmtId="357" fontId="16" fillId="0" borderId="3" xfId="0" applyNumberFormat="1" applyFont="1" applyBorder="1" applyAlignment="1">
      <alignment horizontal="center"/>
    </xf>
    <xf numFmtId="357" fontId="16" fillId="0" borderId="7" xfId="0" applyNumberFormat="1" applyFont="1" applyBorder="1" applyAlignment="1">
      <alignment horizontal="center"/>
    </xf>
    <xf numFmtId="357" fontId="16" fillId="0" borderId="8" xfId="0" applyNumberFormat="1" applyFont="1" applyBorder="1" applyAlignment="1">
      <alignment horizontal="center"/>
    </xf>
    <xf numFmtId="307" fontId="13" fillId="0" borderId="0" xfId="0" applyNumberFormat="1" applyFont="1" applyAlignment="1" quotePrefix="1">
      <alignment horizontal="center"/>
    </xf>
    <xf numFmtId="307" fontId="13" fillId="0" borderId="0" xfId="0" applyNumberFormat="1" applyFont="1" applyAlignment="1" applyProtection="1">
      <alignment horizontal="center" vertical="center"/>
      <protection hidden="1"/>
    </xf>
    <xf numFmtId="307" fontId="13" fillId="0" borderId="0" xfId="0" applyNumberFormat="1" applyFont="1" applyBorder="1" applyAlignment="1" applyProtection="1">
      <alignment horizontal="center" vertical="center"/>
      <protection hidden="1"/>
    </xf>
    <xf numFmtId="307" fontId="13" fillId="0" borderId="0" xfId="0" applyNumberFormat="1" applyFont="1" applyBorder="1" applyAlignment="1" applyProtection="1" quotePrefix="1">
      <alignment horizontal="center" vertical="center"/>
      <protection hidden="1"/>
    </xf>
    <xf numFmtId="307" fontId="13" fillId="0" borderId="0" xfId="0" applyNumberFormat="1" applyFont="1" applyBorder="1" applyAlignment="1" applyProtection="1">
      <alignment horizontal="left" vertical="center"/>
      <protection hidden="1"/>
    </xf>
    <xf numFmtId="307" fontId="13" fillId="0" borderId="0" xfId="0" applyNumberFormat="1" applyFont="1" applyBorder="1" applyAlignment="1" applyProtection="1" quotePrefix="1">
      <alignment horizontal="left" vertical="center"/>
      <protection hidden="1"/>
    </xf>
    <xf numFmtId="357" fontId="13" fillId="0" borderId="0" xfId="0" applyNumberFormat="1" applyFont="1" applyAlignment="1" quotePrefix="1">
      <alignment horizontal="center"/>
    </xf>
    <xf numFmtId="357" fontId="13" fillId="0" borderId="0" xfId="0" applyNumberFormat="1" applyFont="1" applyBorder="1" applyAlignment="1" applyProtection="1">
      <alignment horizontal="center" vertical="center"/>
      <protection hidden="1"/>
    </xf>
    <xf numFmtId="357" fontId="13" fillId="0" borderId="1" xfId="0" applyNumberFormat="1" applyFont="1" applyBorder="1" applyAlignment="1">
      <alignment horizontal="center"/>
    </xf>
    <xf numFmtId="356" fontId="13" fillId="0" borderId="14" xfId="0" applyNumberFormat="1" applyFont="1" applyBorder="1" applyAlignment="1">
      <alignment horizontal="center"/>
    </xf>
    <xf numFmtId="356" fontId="13" fillId="0" borderId="16" xfId="0" applyNumberFormat="1" applyFont="1" applyBorder="1" applyAlignment="1">
      <alignment horizontal="center"/>
    </xf>
    <xf numFmtId="357" fontId="13" fillId="0" borderId="14" xfId="0" applyNumberFormat="1" applyFont="1" applyBorder="1" applyAlignment="1">
      <alignment horizontal="center"/>
    </xf>
    <xf numFmtId="357" fontId="13" fillId="0" borderId="16" xfId="0" applyNumberFormat="1" applyFont="1" applyBorder="1" applyAlignment="1">
      <alignment horizontal="center"/>
    </xf>
    <xf numFmtId="356" fontId="13" fillId="0" borderId="1" xfId="0" applyNumberFormat="1" applyFont="1" applyBorder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14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49" fontId="16" fillId="0" borderId="7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357" fontId="13" fillId="0" borderId="14" xfId="0" applyNumberFormat="1" applyFont="1" applyBorder="1" applyAlignment="1">
      <alignment horizontal="center" shrinkToFit="1"/>
    </xf>
    <xf numFmtId="357" fontId="13" fillId="0" borderId="12" xfId="0" applyNumberFormat="1" applyFont="1" applyBorder="1" applyAlignment="1">
      <alignment horizontal="center" shrinkToFit="1"/>
    </xf>
    <xf numFmtId="357" fontId="13" fillId="0" borderId="16" xfId="0" applyNumberFormat="1" applyFont="1" applyBorder="1" applyAlignment="1">
      <alignment horizontal="center" shrinkToFit="1"/>
    </xf>
    <xf numFmtId="0" fontId="13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</cellXfs>
  <cellStyles count="259">
    <cellStyle name="Normal" xfId="0"/>
    <cellStyle name="Comma [0]_Book2" xfId="15"/>
    <cellStyle name="Comma [0]_CCOCPX" xfId="16"/>
    <cellStyle name="Comma [0]_E&amp;ONW1" xfId="17"/>
    <cellStyle name="Comma [0]_E&amp;ONW2" xfId="18"/>
    <cellStyle name="Comma [0]_E&amp;OOCPX" xfId="19"/>
    <cellStyle name="Comma [0]_F&amp;COCPX" xfId="20"/>
    <cellStyle name="Comma [0]_ICC-Mar45-t2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SATOCPX" xfId="42"/>
    <cellStyle name="Comma [0]_TMSNW1" xfId="43"/>
    <cellStyle name="Comma [0]_TMSNW2" xfId="44"/>
    <cellStyle name="Comma [0]_TMSOCPX" xfId="45"/>
    <cellStyle name="Comma_Book2" xfId="46"/>
    <cellStyle name="Comma_Capex" xfId="47"/>
    <cellStyle name="Comma_Capex per line" xfId="48"/>
    <cellStyle name="Comma_Capex%rev" xfId="49"/>
    <cellStyle name="Comma_C-Cap intensity" xfId="50"/>
    <cellStyle name="Comma_C-Capex%rev" xfId="51"/>
    <cellStyle name="Comma_CCOCPX" xfId="52"/>
    <cellStyle name="Comma_Cht-Capex per line" xfId="53"/>
    <cellStyle name="Comma_Cht-Cum Real Opr Cf" xfId="54"/>
    <cellStyle name="Comma_Cht-Dep%Rev" xfId="55"/>
    <cellStyle name="Comma_Cht-Real Opr Cf" xfId="56"/>
    <cellStyle name="Comma_Cht-Rev dist" xfId="57"/>
    <cellStyle name="Comma_Cht-Rev p line" xfId="58"/>
    <cellStyle name="Comma_Cht-Rev per Staff" xfId="59"/>
    <cellStyle name="Comma_Cht-Staff cost%revenue" xfId="60"/>
    <cellStyle name="Comma_C-Line per Staff" xfId="61"/>
    <cellStyle name="Comma_C-lines distribution" xfId="62"/>
    <cellStyle name="Comma_C-Orig PLDT lines" xfId="63"/>
    <cellStyle name="Comma_C-Ret on Rev" xfId="64"/>
    <cellStyle name="Comma_C-ROACE" xfId="65"/>
    <cellStyle name="Comma_CROCF" xfId="66"/>
    <cellStyle name="Comma_Cum Real Opr Cf" xfId="67"/>
    <cellStyle name="Comma_Demand Fcst." xfId="68"/>
    <cellStyle name="Comma_Dep%Rev" xfId="69"/>
    <cellStyle name="Comma_E&amp;ONW1" xfId="70"/>
    <cellStyle name="Comma_E&amp;ONW2" xfId="71"/>
    <cellStyle name="Comma_E&amp;OOCPX" xfId="72"/>
    <cellStyle name="Comma_EPS" xfId="73"/>
    <cellStyle name="Comma_F&amp;COCPX" xfId="74"/>
    <cellStyle name="Comma_ICC-Mar45-t2" xfId="75"/>
    <cellStyle name="Comma_Inputs" xfId="76"/>
    <cellStyle name="Comma_IRR" xfId="77"/>
    <cellStyle name="Comma_ITOCPX" xfId="78"/>
    <cellStyle name="Comma_laroux" xfId="79"/>
    <cellStyle name="Comma_laroux_1" xfId="80"/>
    <cellStyle name="Comma_laroux_1_pldt" xfId="81"/>
    <cellStyle name="Comma_laroux_2" xfId="82"/>
    <cellStyle name="Comma_laroux_2_pldt" xfId="83"/>
    <cellStyle name="Comma_laroux_pldt" xfId="84"/>
    <cellStyle name="Comma_Line Inst." xfId="85"/>
    <cellStyle name="Comma_MATERAL2" xfId="86"/>
    <cellStyle name="Comma_MKGOCPX" xfId="87"/>
    <cellStyle name="Comma_Mkt Shr" xfId="88"/>
    <cellStyle name="Comma_MOBCPX" xfId="89"/>
    <cellStyle name="Comma_mud plant bolted" xfId="90"/>
    <cellStyle name="Comma_NCR-C&amp;W Val" xfId="91"/>
    <cellStyle name="Comma_NCR-Cap intensity" xfId="92"/>
    <cellStyle name="Comma_NCR-Line per Staff" xfId="93"/>
    <cellStyle name="Comma_NCR-Rev dist" xfId="94"/>
    <cellStyle name="Comma_Op Cost Break" xfId="95"/>
    <cellStyle name="Comma_OSMOCPX" xfId="96"/>
    <cellStyle name="Comma_PGMKOCPX" xfId="97"/>
    <cellStyle name="Comma_PGNW1" xfId="98"/>
    <cellStyle name="Comma_PGNW2" xfId="99"/>
    <cellStyle name="Comma_PGNWOCPX" xfId="100"/>
    <cellStyle name="Comma_pldt" xfId="101"/>
    <cellStyle name="Comma_pldt_1" xfId="102"/>
    <cellStyle name="Comma_Real Opr Cf" xfId="103"/>
    <cellStyle name="Comma_Real Rev per Staff (1)" xfId="104"/>
    <cellStyle name="Comma_Real Rev per Staff (2)" xfId="105"/>
    <cellStyle name="Comma_Region 2-C&amp;W" xfId="106"/>
    <cellStyle name="Comma_Return on Rev" xfId="107"/>
    <cellStyle name="Comma_Rev p line" xfId="108"/>
    <cellStyle name="Comma_ROACE" xfId="109"/>
    <cellStyle name="Comma_ROCF (Tot)" xfId="110"/>
    <cellStyle name="Comma_SATOCPX" xfId="111"/>
    <cellStyle name="Comma_Staff cost%rev" xfId="112"/>
    <cellStyle name="Comma_TMSNW1" xfId="113"/>
    <cellStyle name="Comma_TMSNW2" xfId="114"/>
    <cellStyle name="Comma_TMSOCPX" xfId="115"/>
    <cellStyle name="Comma_Total-Rev dist." xfId="116"/>
    <cellStyle name="Currency [0]_Book2" xfId="117"/>
    <cellStyle name="Currency [0]_CCOCPX" xfId="118"/>
    <cellStyle name="Currency [0]_E&amp;ONW1" xfId="119"/>
    <cellStyle name="Currency [0]_E&amp;ONW2" xfId="120"/>
    <cellStyle name="Currency [0]_E&amp;OOCPX" xfId="121"/>
    <cellStyle name="Currency [0]_F&amp;COCPX" xfId="122"/>
    <cellStyle name="Currency [0]_ICC-Mar45-t2" xfId="123"/>
    <cellStyle name="Currency [0]_Inputs" xfId="124"/>
    <cellStyle name="Currency [0]_ITOCPX" xfId="125"/>
    <cellStyle name="Currency [0]_laroux" xfId="126"/>
    <cellStyle name="Currency [0]_laroux_1" xfId="127"/>
    <cellStyle name="Currency [0]_laroux_2" xfId="128"/>
    <cellStyle name="Currency [0]_laroux_MATERAL2" xfId="129"/>
    <cellStyle name="Currency [0]_laroux_mud plant bolted" xfId="130"/>
    <cellStyle name="Currency [0]_MATERAL2" xfId="131"/>
    <cellStyle name="Currency [0]_MKGOCPX" xfId="132"/>
    <cellStyle name="Currency [0]_MOBCPX" xfId="133"/>
    <cellStyle name="Currency [0]_mud plant bolted" xfId="134"/>
    <cellStyle name="Currency [0]_OSMOCPX" xfId="135"/>
    <cellStyle name="Currency [0]_PGMKOCPX" xfId="136"/>
    <cellStyle name="Currency [0]_PGNW1" xfId="137"/>
    <cellStyle name="Currency [0]_PGNW2" xfId="138"/>
    <cellStyle name="Currency [0]_PGNWOCPX" xfId="139"/>
    <cellStyle name="Currency [0]_pldt" xfId="140"/>
    <cellStyle name="Currency [0]_pldt_1" xfId="141"/>
    <cellStyle name="Currency [0]_pldt_2" xfId="142"/>
    <cellStyle name="Currency [0]_pldt_3" xfId="143"/>
    <cellStyle name="Currency [0]_SATOCPX" xfId="144"/>
    <cellStyle name="Currency [0]_TMSNW1" xfId="145"/>
    <cellStyle name="Currency [0]_TMSNW2" xfId="146"/>
    <cellStyle name="Currency [0]_TMSOCPX" xfId="147"/>
    <cellStyle name="Currency_Book2" xfId="148"/>
    <cellStyle name="Currency_CCOCPX" xfId="149"/>
    <cellStyle name="Currency_E&amp;ONW1" xfId="150"/>
    <cellStyle name="Currency_E&amp;ONW2" xfId="151"/>
    <cellStyle name="Currency_E&amp;OOCPX" xfId="152"/>
    <cellStyle name="Currency_F&amp;COCPX" xfId="153"/>
    <cellStyle name="Currency_ICC-Mar45-t2" xfId="154"/>
    <cellStyle name="Currency_Inputs" xfId="155"/>
    <cellStyle name="Currency_ITOCPX" xfId="156"/>
    <cellStyle name="Currency_laroux" xfId="157"/>
    <cellStyle name="Currency_laroux_1" xfId="158"/>
    <cellStyle name="Currency_laroux_2" xfId="159"/>
    <cellStyle name="Currency_MATERAL2" xfId="160"/>
    <cellStyle name="Currency_MKGOCPX" xfId="161"/>
    <cellStyle name="Currency_MOBCPX" xfId="162"/>
    <cellStyle name="Currency_mud plant bolted" xfId="163"/>
    <cellStyle name="Currency_OSMOCPX" xfId="164"/>
    <cellStyle name="Currency_PGMKOCPX" xfId="165"/>
    <cellStyle name="Currency_PGNW1" xfId="166"/>
    <cellStyle name="Currency_PGNW2" xfId="167"/>
    <cellStyle name="Currency_PGNWOCPX" xfId="168"/>
    <cellStyle name="Currency_pldt" xfId="169"/>
    <cellStyle name="Currency_pldt_1" xfId="170"/>
    <cellStyle name="Currency_pldt_2" xfId="171"/>
    <cellStyle name="Currency_pldt_3" xfId="172"/>
    <cellStyle name="Currency_SATOCPX" xfId="173"/>
    <cellStyle name="Currency_TMSNW1" xfId="174"/>
    <cellStyle name="Currency_TMSNW2" xfId="175"/>
    <cellStyle name="Currency_TMSOCPX" xfId="176"/>
    <cellStyle name="Grey" xfId="177"/>
    <cellStyle name="Input [yellow]" xfId="178"/>
    <cellStyle name="Normal - Style1" xfId="179"/>
    <cellStyle name="Normal_Book2" xfId="180"/>
    <cellStyle name="Normal_Capex" xfId="181"/>
    <cellStyle name="Normal_Capex per line" xfId="182"/>
    <cellStyle name="Normal_Capex%rev" xfId="183"/>
    <cellStyle name="Normal_C-Cap intensity" xfId="184"/>
    <cellStyle name="Normal_C-Capex%rev" xfId="185"/>
    <cellStyle name="Normal_CCOCPX" xfId="186"/>
    <cellStyle name="Normal_Cht-Capex per line" xfId="187"/>
    <cellStyle name="Normal_Cht-Cum Real Opr Cf" xfId="188"/>
    <cellStyle name="Normal_Cht-Dep%Rev" xfId="189"/>
    <cellStyle name="Normal_Cht-Real Opr Cf" xfId="190"/>
    <cellStyle name="Normal_Cht-Rev dist" xfId="191"/>
    <cellStyle name="Normal_Cht-Rev p line" xfId="192"/>
    <cellStyle name="Normal_Cht-Rev per Staff" xfId="193"/>
    <cellStyle name="Normal_Cht-Staff cost%revenue" xfId="194"/>
    <cellStyle name="Normal_C-Line per Staff" xfId="195"/>
    <cellStyle name="Normal_C-lines distribution" xfId="196"/>
    <cellStyle name="Normal_C-Orig PLDT lines" xfId="197"/>
    <cellStyle name="Normal_Co-wide Monthly" xfId="198"/>
    <cellStyle name="Normal_C-Ret on Rev" xfId="199"/>
    <cellStyle name="Normal_C-ROACE" xfId="200"/>
    <cellStyle name="Normal_CROCF" xfId="201"/>
    <cellStyle name="Normal_Cum Real Opr Cf" xfId="202"/>
    <cellStyle name="Normal_Demand Fcst." xfId="203"/>
    <cellStyle name="Normal_Dep%Rev" xfId="204"/>
    <cellStyle name="Normal_E&amp;ONW1" xfId="205"/>
    <cellStyle name="Normal_E&amp;ONW2" xfId="206"/>
    <cellStyle name="Normal_E&amp;OOCPX" xfId="207"/>
    <cellStyle name="Normal_EPS" xfId="208"/>
    <cellStyle name="Normal_F&amp;COCPX" xfId="209"/>
    <cellStyle name="Normal_ICC-Mar45-t2" xfId="210"/>
    <cellStyle name="Normal_Inputs" xfId="211"/>
    <cellStyle name="Normal_IRR" xfId="212"/>
    <cellStyle name="Normal_ITOCPX" xfId="213"/>
    <cellStyle name="Normal_laroux" xfId="214"/>
    <cellStyle name="Normal_laroux_1" xfId="215"/>
    <cellStyle name="Normal_laroux_1_pldt" xfId="216"/>
    <cellStyle name="Normal_laroux_2" xfId="217"/>
    <cellStyle name="Normal_laroux_2_pldt" xfId="218"/>
    <cellStyle name="Normal_laroux_3" xfId="219"/>
    <cellStyle name="Normal_laroux_3_pldt" xfId="220"/>
    <cellStyle name="Normal_laroux_4" xfId="221"/>
    <cellStyle name="Normal_laroux_4_pldt" xfId="222"/>
    <cellStyle name="Normal_laroux_5" xfId="223"/>
    <cellStyle name="Normal_laroux_5_pldt" xfId="224"/>
    <cellStyle name="Normal_laroux_6" xfId="225"/>
    <cellStyle name="Normal_laroux_6_pldt" xfId="226"/>
    <cellStyle name="Normal_laroux_7" xfId="227"/>
    <cellStyle name="Normal_laroux_8" xfId="228"/>
    <cellStyle name="Normal_laroux_pldt" xfId="229"/>
    <cellStyle name="Normal_Line Inst." xfId="230"/>
    <cellStyle name="Normal_MATERAL2" xfId="231"/>
    <cellStyle name="Normal_MKGOCPX" xfId="232"/>
    <cellStyle name="Normal_Mkt Shr" xfId="233"/>
    <cellStyle name="Normal_MOBCPX" xfId="234"/>
    <cellStyle name="Normal_mud plant bolted" xfId="235"/>
    <cellStyle name="Normal_NCR-C&amp;W Val" xfId="236"/>
    <cellStyle name="Normal_NCR-Cap intensity" xfId="237"/>
    <cellStyle name="Normal_NCR-Line per Staff" xfId="238"/>
    <cellStyle name="Normal_NCR-Rev dist" xfId="239"/>
    <cellStyle name="Normal_Op Cost Break" xfId="240"/>
    <cellStyle name="Normal_OSMOCPX" xfId="241"/>
    <cellStyle name="Normal_PGMKOCPX" xfId="242"/>
    <cellStyle name="Normal_PGNW1" xfId="243"/>
    <cellStyle name="Normal_PGNW2" xfId="244"/>
    <cellStyle name="Normal_PGNWOCPX" xfId="245"/>
    <cellStyle name="Normal_pldt" xfId="246"/>
    <cellStyle name="Normal_pldt_1" xfId="247"/>
    <cellStyle name="Normal_pldt_2" xfId="248"/>
    <cellStyle name="Normal_pldt_3" xfId="249"/>
    <cellStyle name="Normal_pldt_4" xfId="250"/>
    <cellStyle name="Normal_pldt_5" xfId="251"/>
    <cellStyle name="Normal_pldt_6" xfId="252"/>
    <cellStyle name="Normal_Real Opr Cf" xfId="253"/>
    <cellStyle name="Normal_Real Rev per Staff (1)" xfId="254"/>
    <cellStyle name="Normal_Real Rev per Staff (2)" xfId="255"/>
    <cellStyle name="Normal_Region 2-C&amp;W" xfId="256"/>
    <cellStyle name="Normal_Return on Rev" xfId="257"/>
    <cellStyle name="Normal_Rev p line" xfId="258"/>
    <cellStyle name="Normal_ROACE" xfId="259"/>
    <cellStyle name="Normal_ROCF (Tot)" xfId="260"/>
    <cellStyle name="Normal_SATOCPX" xfId="261"/>
    <cellStyle name="Normal_Staff cost%rev" xfId="262"/>
    <cellStyle name="Normal_TMSNW1" xfId="263"/>
    <cellStyle name="Normal_TMSNW2" xfId="264"/>
    <cellStyle name="Normal_TMSOCPX" xfId="265"/>
    <cellStyle name="Normal_Total-Rev dist." xfId="266"/>
    <cellStyle name="Percent [2]" xfId="267"/>
    <cellStyle name="Comma" xfId="268"/>
    <cellStyle name="Comma [0]" xfId="269"/>
    <cellStyle name="Percent" xfId="270"/>
    <cellStyle name="Currency" xfId="271"/>
    <cellStyle name="Currency [0]" xfId="2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18</xdr:row>
      <xdr:rowOff>123825</xdr:rowOff>
    </xdr:from>
    <xdr:to>
      <xdr:col>0</xdr:col>
      <xdr:colOff>1828800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733550" y="5238750"/>
          <a:ext cx="9525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1724025</xdr:colOff>
      <xdr:row>19</xdr:row>
      <xdr:rowOff>114300</xdr:rowOff>
    </xdr:from>
    <xdr:to>
      <xdr:col>0</xdr:col>
      <xdr:colOff>1819275</xdr:colOff>
      <xdr:row>19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1724025" y="5534025"/>
          <a:ext cx="9525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1552575</xdr:colOff>
      <xdr:row>19</xdr:row>
      <xdr:rowOff>114300</xdr:rowOff>
    </xdr:from>
    <xdr:to>
      <xdr:col>0</xdr:col>
      <xdr:colOff>1647825</xdr:colOff>
      <xdr:row>19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1552575" y="5534025"/>
          <a:ext cx="9525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104775</xdr:rowOff>
    </xdr:from>
    <xdr:to>
      <xdr:col>0</xdr:col>
      <xdr:colOff>0</xdr:colOff>
      <xdr:row>36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0" y="10420350"/>
          <a:ext cx="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114300</xdr:rowOff>
    </xdr:from>
    <xdr:to>
      <xdr:col>0</xdr:col>
      <xdr:colOff>0</xdr:colOff>
      <xdr:row>40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0" y="11610975"/>
          <a:ext cx="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114300</xdr:rowOff>
    </xdr:from>
    <xdr:to>
      <xdr:col>0</xdr:col>
      <xdr:colOff>0</xdr:colOff>
      <xdr:row>40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0" y="11610975"/>
          <a:ext cx="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104775</xdr:rowOff>
    </xdr:from>
    <xdr:to>
      <xdr:col>0</xdr:col>
      <xdr:colOff>609600</xdr:colOff>
      <xdr:row>2</xdr:row>
      <xdr:rowOff>180975</xdr:rowOff>
    </xdr:to>
    <xdr:sp>
      <xdr:nvSpPr>
        <xdr:cNvPr id="1" name="AutoShape 4"/>
        <xdr:cNvSpPr>
          <a:spLocks/>
        </xdr:cNvSpPr>
      </xdr:nvSpPr>
      <xdr:spPr>
        <a:xfrm>
          <a:off x="533400" y="733425"/>
          <a:ext cx="7620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342900</xdr:colOff>
      <xdr:row>9</xdr:row>
      <xdr:rowOff>114300</xdr:rowOff>
    </xdr:from>
    <xdr:to>
      <xdr:col>0</xdr:col>
      <xdr:colOff>438150</xdr:colOff>
      <xdr:row>9</xdr:row>
      <xdr:rowOff>190500</xdr:rowOff>
    </xdr:to>
    <xdr:sp>
      <xdr:nvSpPr>
        <xdr:cNvPr id="2" name="AutoShape 5"/>
        <xdr:cNvSpPr>
          <a:spLocks/>
        </xdr:cNvSpPr>
      </xdr:nvSpPr>
      <xdr:spPr>
        <a:xfrm>
          <a:off x="342900" y="2943225"/>
          <a:ext cx="9525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457200</xdr:colOff>
      <xdr:row>9</xdr:row>
      <xdr:rowOff>114300</xdr:rowOff>
    </xdr:from>
    <xdr:to>
      <xdr:col>0</xdr:col>
      <xdr:colOff>571500</xdr:colOff>
      <xdr:row>9</xdr:row>
      <xdr:rowOff>190500</xdr:rowOff>
    </xdr:to>
    <xdr:sp>
      <xdr:nvSpPr>
        <xdr:cNvPr id="3" name="AutoShape 6"/>
        <xdr:cNvSpPr>
          <a:spLocks/>
        </xdr:cNvSpPr>
      </xdr:nvSpPr>
      <xdr:spPr>
        <a:xfrm>
          <a:off x="457200" y="2943225"/>
          <a:ext cx="11430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11</xdr:row>
      <xdr:rowOff>38100</xdr:rowOff>
    </xdr:from>
    <xdr:to>
      <xdr:col>1</xdr:col>
      <xdr:colOff>685800</xdr:colOff>
      <xdr:row>11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619375" y="3600450"/>
          <a:ext cx="476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752475</xdr:colOff>
      <xdr:row>15</xdr:row>
      <xdr:rowOff>57150</xdr:rowOff>
    </xdr:from>
    <xdr:to>
      <xdr:col>0</xdr:col>
      <xdr:colOff>828675</xdr:colOff>
      <xdr:row>15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52475" y="4914900"/>
          <a:ext cx="76200" cy="571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workbookViewId="0" topLeftCell="A1">
      <selection activeCell="A1" sqref="A1:E1"/>
    </sheetView>
  </sheetViews>
  <sheetFormatPr defaultColWidth="9.33203125" defaultRowHeight="21"/>
  <cols>
    <col min="1" max="1" width="54.83203125" style="169" customWidth="1"/>
    <col min="2" max="2" width="10.66015625" style="169" customWidth="1"/>
    <col min="3" max="3" width="20.5" style="169" customWidth="1"/>
    <col min="4" max="4" width="5.16015625" style="169" customWidth="1"/>
    <col min="5" max="5" width="19.5" style="169" customWidth="1"/>
    <col min="6" max="6" width="5.5" style="169" customWidth="1"/>
    <col min="7" max="16384" width="9.33203125" style="169" customWidth="1"/>
  </cols>
  <sheetData>
    <row r="1" spans="1:6" s="155" customFormat="1" ht="23.25">
      <c r="A1" s="319" t="s">
        <v>480</v>
      </c>
      <c r="B1" s="319"/>
      <c r="C1" s="319"/>
      <c r="D1" s="319"/>
      <c r="E1" s="319"/>
      <c r="F1" s="154"/>
    </row>
    <row r="2" spans="1:6" s="155" customFormat="1" ht="23.25">
      <c r="A2" s="319" t="s">
        <v>481</v>
      </c>
      <c r="B2" s="319"/>
      <c r="C2" s="319"/>
      <c r="D2" s="319"/>
      <c r="E2" s="319"/>
      <c r="F2" s="154"/>
    </row>
    <row r="3" spans="1:6" s="155" customFormat="1" ht="23.25">
      <c r="A3" s="319" t="s">
        <v>652</v>
      </c>
      <c r="B3" s="319"/>
      <c r="C3" s="319"/>
      <c r="D3" s="319"/>
      <c r="E3" s="319"/>
      <c r="F3" s="154"/>
    </row>
    <row r="4" spans="1:5" s="155" customFormat="1" ht="23.25">
      <c r="A4" s="319" t="s">
        <v>651</v>
      </c>
      <c r="B4" s="319"/>
      <c r="C4" s="319"/>
      <c r="D4" s="319"/>
      <c r="E4" s="319"/>
    </row>
    <row r="5" spans="1:5" s="155" customFormat="1" ht="23.25">
      <c r="A5" s="154"/>
      <c r="B5" s="154"/>
      <c r="C5" s="154"/>
      <c r="D5" s="154"/>
      <c r="E5" s="154"/>
    </row>
    <row r="6" spans="1:5" s="157" customFormat="1" ht="23.25">
      <c r="A6" s="156" t="s">
        <v>482</v>
      </c>
      <c r="E6" s="158"/>
    </row>
    <row r="7" s="157" customFormat="1" ht="23.25">
      <c r="A7" s="157" t="s">
        <v>109</v>
      </c>
    </row>
    <row r="8" s="157" customFormat="1" ht="23.25">
      <c r="A8" s="157" t="s">
        <v>118</v>
      </c>
    </row>
    <row r="9" s="157" customFormat="1" ht="23.25">
      <c r="A9" s="157" t="s">
        <v>110</v>
      </c>
    </row>
    <row r="10" s="157" customFormat="1" ht="23.25">
      <c r="A10" s="157" t="s">
        <v>483</v>
      </c>
    </row>
    <row r="11" s="157" customFormat="1" ht="23.25">
      <c r="A11" s="157" t="s">
        <v>340</v>
      </c>
    </row>
    <row r="12" s="157" customFormat="1" ht="23.25">
      <c r="A12" s="157" t="s">
        <v>119</v>
      </c>
    </row>
    <row r="13" s="157" customFormat="1" ht="23.25">
      <c r="A13" s="157" t="s">
        <v>615</v>
      </c>
    </row>
    <row r="14" spans="1:3" s="157" customFormat="1" ht="23.25">
      <c r="A14" s="157" t="s">
        <v>341</v>
      </c>
      <c r="C14" s="159"/>
    </row>
    <row r="15" s="157" customFormat="1" ht="23.25">
      <c r="C15" s="159"/>
    </row>
    <row r="16" spans="1:3" s="157" customFormat="1" ht="23.25">
      <c r="A16" s="156" t="s">
        <v>484</v>
      </c>
      <c r="C16" s="159"/>
    </row>
    <row r="17" spans="1:3" s="157" customFormat="1" ht="23.25">
      <c r="A17" s="157" t="s">
        <v>120</v>
      </c>
      <c r="C17" s="159"/>
    </row>
    <row r="18" spans="1:3" s="157" customFormat="1" ht="23.25">
      <c r="A18" s="157" t="s">
        <v>122</v>
      </c>
      <c r="C18" s="159"/>
    </row>
    <row r="19" spans="1:3" s="157" customFormat="1" ht="23.25">
      <c r="A19" s="157" t="s">
        <v>121</v>
      </c>
      <c r="C19" s="159"/>
    </row>
    <row r="20" s="157" customFormat="1" ht="23.25"/>
    <row r="21" s="157" customFormat="1" ht="23.25">
      <c r="A21" s="156" t="s">
        <v>485</v>
      </c>
    </row>
    <row r="22" s="157" customFormat="1" ht="23.25">
      <c r="A22" s="157" t="s">
        <v>123</v>
      </c>
    </row>
    <row r="23" s="157" customFormat="1" ht="23.25">
      <c r="A23" s="157" t="s">
        <v>125</v>
      </c>
    </row>
    <row r="24" s="157" customFormat="1" ht="23.25">
      <c r="A24" s="157" t="s">
        <v>124</v>
      </c>
    </row>
    <row r="25" s="157" customFormat="1" ht="23.25">
      <c r="A25" s="157" t="s">
        <v>111</v>
      </c>
    </row>
    <row r="26" s="157" customFormat="1" ht="23.25">
      <c r="A26" s="157" t="s">
        <v>112</v>
      </c>
    </row>
    <row r="27" s="157" customFormat="1" ht="23.25">
      <c r="A27" s="157" t="s">
        <v>126</v>
      </c>
    </row>
    <row r="28" s="157" customFormat="1" ht="23.25">
      <c r="A28" s="157" t="s">
        <v>128</v>
      </c>
    </row>
    <row r="29" s="157" customFormat="1" ht="23.25">
      <c r="A29" s="157" t="s">
        <v>127</v>
      </c>
    </row>
    <row r="30" s="157" customFormat="1" ht="23.25"/>
    <row r="31" spans="1:6" s="157" customFormat="1" ht="23.25">
      <c r="A31" s="320" t="s">
        <v>668</v>
      </c>
      <c r="B31" s="320"/>
      <c r="C31" s="320"/>
      <c r="D31" s="320"/>
      <c r="E31" s="320"/>
      <c r="F31" s="160"/>
    </row>
    <row r="32" s="157" customFormat="1" ht="23.25"/>
    <row r="33" spans="1:6" s="157" customFormat="1" ht="23.25">
      <c r="A33" s="320" t="s">
        <v>669</v>
      </c>
      <c r="B33" s="320"/>
      <c r="C33" s="320"/>
      <c r="D33" s="320"/>
      <c r="E33" s="320"/>
      <c r="F33" s="160"/>
    </row>
    <row r="34" spans="1:6" s="157" customFormat="1" ht="25.5" customHeight="1">
      <c r="A34" s="321" t="s">
        <v>486</v>
      </c>
      <c r="B34" s="321"/>
      <c r="C34" s="321"/>
      <c r="D34" s="321"/>
      <c r="E34" s="321"/>
      <c r="F34" s="161"/>
    </row>
    <row r="35" spans="1:6" s="157" customFormat="1" ht="25.5" customHeight="1">
      <c r="A35" s="160"/>
      <c r="B35" s="160"/>
      <c r="C35" s="160"/>
      <c r="D35" s="160"/>
      <c r="E35" s="160"/>
      <c r="F35" s="160"/>
    </row>
    <row r="36" s="157" customFormat="1" ht="25.5" customHeight="1">
      <c r="A36" s="157" t="s">
        <v>129</v>
      </c>
    </row>
    <row r="37" s="157" customFormat="1" ht="25.5" customHeight="1">
      <c r="A37" s="157" t="s">
        <v>203</v>
      </c>
    </row>
    <row r="38" s="157" customFormat="1" ht="25.5" customHeight="1">
      <c r="A38" s="157" t="s">
        <v>621</v>
      </c>
    </row>
    <row r="39" s="157" customFormat="1" ht="25.5" customHeight="1">
      <c r="A39" s="157" t="s">
        <v>131</v>
      </c>
    </row>
    <row r="40" s="157" customFormat="1" ht="25.5" customHeight="1">
      <c r="A40" s="157" t="s">
        <v>130</v>
      </c>
    </row>
    <row r="41" spans="1:5" s="157" customFormat="1" ht="25.5" customHeight="1">
      <c r="A41" s="157" t="s">
        <v>132</v>
      </c>
      <c r="E41" s="158"/>
    </row>
    <row r="42" s="157" customFormat="1" ht="25.5" customHeight="1">
      <c r="A42" s="157" t="s">
        <v>133</v>
      </c>
    </row>
    <row r="43" s="157" customFormat="1" ht="25.5" customHeight="1">
      <c r="A43" s="157" t="s">
        <v>143</v>
      </c>
    </row>
    <row r="44" s="157" customFormat="1" ht="25.5" customHeight="1">
      <c r="A44" s="157" t="s">
        <v>134</v>
      </c>
    </row>
    <row r="45" spans="1:6" s="157" customFormat="1" ht="25.5" customHeight="1">
      <c r="A45" s="157" t="s">
        <v>622</v>
      </c>
      <c r="B45" s="160"/>
      <c r="C45" s="160"/>
      <c r="D45" s="160"/>
      <c r="E45" s="160"/>
      <c r="F45" s="160"/>
    </row>
    <row r="46" s="157" customFormat="1" ht="25.5" customHeight="1">
      <c r="A46" s="157" t="s">
        <v>623</v>
      </c>
    </row>
    <row r="47" s="157" customFormat="1" ht="25.5" customHeight="1">
      <c r="A47" s="157" t="s">
        <v>624</v>
      </c>
    </row>
    <row r="48" s="157" customFormat="1" ht="25.5" customHeight="1">
      <c r="A48" s="157" t="s">
        <v>625</v>
      </c>
    </row>
    <row r="49" s="157" customFormat="1" ht="25.5" customHeight="1">
      <c r="A49" s="157" t="s">
        <v>144</v>
      </c>
    </row>
    <row r="50" s="157" customFormat="1" ht="25.5" customHeight="1">
      <c r="A50" s="157" t="s">
        <v>145</v>
      </c>
    </row>
    <row r="51" s="157" customFormat="1" ht="25.5" customHeight="1">
      <c r="A51" s="157" t="s">
        <v>147</v>
      </c>
    </row>
    <row r="52" s="157" customFormat="1" ht="25.5" customHeight="1">
      <c r="A52" s="157" t="s">
        <v>149</v>
      </c>
    </row>
    <row r="53" spans="1:5" s="157" customFormat="1" ht="25.5" customHeight="1">
      <c r="A53" s="322" t="s">
        <v>148</v>
      </c>
      <c r="B53" s="323"/>
      <c r="C53" s="323"/>
      <c r="D53" s="323"/>
      <c r="E53" s="323"/>
    </row>
    <row r="54" s="157" customFormat="1" ht="25.5" customHeight="1">
      <c r="A54" s="157" t="s">
        <v>150</v>
      </c>
    </row>
    <row r="55" s="157" customFormat="1" ht="25.5" customHeight="1">
      <c r="A55" s="157" t="s">
        <v>151</v>
      </c>
    </row>
    <row r="56" spans="1:2" s="157" customFormat="1" ht="25.5" customHeight="1">
      <c r="A56" s="157" t="s">
        <v>487</v>
      </c>
      <c r="B56" s="157" t="s">
        <v>488</v>
      </c>
    </row>
    <row r="57" spans="1:2" s="157" customFormat="1" ht="25.5" customHeight="1">
      <c r="A57" s="157" t="s">
        <v>489</v>
      </c>
      <c r="B57" s="157" t="s">
        <v>256</v>
      </c>
    </row>
    <row r="58" s="157" customFormat="1" ht="25.5" customHeight="1">
      <c r="A58" s="157" t="s">
        <v>153</v>
      </c>
    </row>
    <row r="59" s="157" customFormat="1" ht="25.5" customHeight="1">
      <c r="A59" s="157" t="s">
        <v>626</v>
      </c>
    </row>
    <row r="60" s="157" customFormat="1" ht="25.5" customHeight="1">
      <c r="A60" s="157" t="s">
        <v>152</v>
      </c>
    </row>
    <row r="61" s="157" customFormat="1" ht="25.5" customHeight="1">
      <c r="A61" s="157" t="s">
        <v>154</v>
      </c>
    </row>
    <row r="62" spans="1:5" s="157" customFormat="1" ht="25.5" customHeight="1">
      <c r="A62" s="320" t="s">
        <v>668</v>
      </c>
      <c r="B62" s="320"/>
      <c r="C62" s="320"/>
      <c r="D62" s="320"/>
      <c r="E62" s="320"/>
    </row>
    <row r="63" s="157" customFormat="1" ht="25.5" customHeight="1"/>
    <row r="64" spans="1:5" s="157" customFormat="1" ht="25.5" customHeight="1">
      <c r="A64" s="320" t="s">
        <v>669</v>
      </c>
      <c r="B64" s="320"/>
      <c r="C64" s="320"/>
      <c r="D64" s="320"/>
      <c r="E64" s="320"/>
    </row>
    <row r="65" spans="1:5" s="157" customFormat="1" ht="24.75" customHeight="1">
      <c r="A65" s="318" t="s">
        <v>490</v>
      </c>
      <c r="B65" s="318"/>
      <c r="C65" s="318"/>
      <c r="D65" s="318"/>
      <c r="E65" s="318"/>
    </row>
    <row r="66" s="157" customFormat="1" ht="24.75" customHeight="1"/>
    <row r="67" spans="1:5" s="157" customFormat="1" ht="24.75" customHeight="1">
      <c r="A67" s="157" t="s">
        <v>155</v>
      </c>
      <c r="E67" s="158"/>
    </row>
    <row r="68" s="157" customFormat="1" ht="24.75" customHeight="1">
      <c r="A68" s="157" t="s">
        <v>156</v>
      </c>
    </row>
    <row r="69" spans="1:5" s="163" customFormat="1" ht="24.75" customHeight="1">
      <c r="A69" s="162" t="s">
        <v>157</v>
      </c>
      <c r="B69" s="162"/>
      <c r="C69" s="162"/>
      <c r="D69" s="162"/>
      <c r="E69" s="162"/>
    </row>
    <row r="70" spans="1:5" s="163" customFormat="1" ht="24.75" customHeight="1">
      <c r="A70" s="162" t="s">
        <v>158</v>
      </c>
      <c r="B70" s="162"/>
      <c r="C70" s="162"/>
      <c r="D70" s="162"/>
      <c r="E70" s="162"/>
    </row>
    <row r="71" spans="1:5" s="163" customFormat="1" ht="24.75" customHeight="1">
      <c r="A71" s="162" t="s">
        <v>159</v>
      </c>
      <c r="B71" s="162"/>
      <c r="C71" s="162"/>
      <c r="D71" s="162"/>
      <c r="E71" s="162"/>
    </row>
    <row r="72" spans="1:5" s="163" customFormat="1" ht="24.75" customHeight="1">
      <c r="A72" s="162" t="s">
        <v>160</v>
      </c>
      <c r="B72" s="162"/>
      <c r="C72" s="162"/>
      <c r="D72" s="162"/>
      <c r="E72" s="162"/>
    </row>
    <row r="73" spans="1:5" s="163" customFormat="1" ht="24.75" customHeight="1">
      <c r="A73" s="162" t="s">
        <v>173</v>
      </c>
      <c r="B73" s="162"/>
      <c r="C73" s="162"/>
      <c r="D73" s="162"/>
      <c r="E73" s="162"/>
    </row>
    <row r="74" spans="1:5" s="163" customFormat="1" ht="24.75" customHeight="1">
      <c r="A74" s="162" t="s">
        <v>628</v>
      </c>
      <c r="B74" s="162"/>
      <c r="C74" s="162"/>
      <c r="D74" s="162"/>
      <c r="E74" s="162"/>
    </row>
    <row r="75" spans="1:5" s="163" customFormat="1" ht="24.75" customHeight="1">
      <c r="A75" s="162" t="s">
        <v>627</v>
      </c>
      <c r="B75" s="162"/>
      <c r="C75" s="162"/>
      <c r="D75" s="162"/>
      <c r="E75" s="162"/>
    </row>
    <row r="76" spans="1:5" s="163" customFormat="1" ht="24.75" customHeight="1">
      <c r="A76" s="162" t="s">
        <v>161</v>
      </c>
      <c r="B76" s="162"/>
      <c r="C76" s="162"/>
      <c r="D76" s="162"/>
      <c r="E76" s="162"/>
    </row>
    <row r="77" spans="1:5" s="163" customFormat="1" ht="24.75" customHeight="1">
      <c r="A77" s="162" t="s">
        <v>163</v>
      </c>
      <c r="B77" s="162"/>
      <c r="C77" s="162"/>
      <c r="D77" s="162"/>
      <c r="E77" s="162"/>
    </row>
    <row r="78" spans="1:5" s="163" customFormat="1" ht="24.75" customHeight="1">
      <c r="A78" s="162" t="s">
        <v>164</v>
      </c>
      <c r="B78" s="162"/>
      <c r="C78" s="162"/>
      <c r="D78" s="162"/>
      <c r="E78" s="162"/>
    </row>
    <row r="79" spans="1:5" s="163" customFormat="1" ht="24.75" customHeight="1">
      <c r="A79" s="162" t="s">
        <v>162</v>
      </c>
      <c r="B79" s="162"/>
      <c r="C79" s="162"/>
      <c r="D79" s="162"/>
      <c r="E79" s="162"/>
    </row>
    <row r="80" spans="1:5" s="163" customFormat="1" ht="24.75" customHeight="1">
      <c r="A80" s="162" t="s">
        <v>629</v>
      </c>
      <c r="B80" s="162"/>
      <c r="C80" s="162"/>
      <c r="D80" s="162"/>
      <c r="E80" s="162"/>
    </row>
    <row r="81" spans="1:5" s="163" customFormat="1" ht="24.75" customHeight="1">
      <c r="A81" s="162" t="s">
        <v>165</v>
      </c>
      <c r="B81" s="162"/>
      <c r="C81" s="162"/>
      <c r="D81" s="162"/>
      <c r="E81" s="162"/>
    </row>
    <row r="82" spans="1:5" s="163" customFormat="1" ht="24.75" customHeight="1">
      <c r="A82" s="162" t="s">
        <v>166</v>
      </c>
      <c r="B82" s="162"/>
      <c r="C82" s="162"/>
      <c r="D82" s="162"/>
      <c r="E82" s="162"/>
    </row>
    <row r="83" spans="1:5" s="163" customFormat="1" ht="24.75" customHeight="1">
      <c r="A83" s="162" t="s">
        <v>630</v>
      </c>
      <c r="B83" s="162"/>
      <c r="C83" s="162"/>
      <c r="D83" s="162"/>
      <c r="E83" s="162"/>
    </row>
    <row r="84" spans="1:5" s="163" customFormat="1" ht="24.75" customHeight="1">
      <c r="A84" s="162" t="s">
        <v>631</v>
      </c>
      <c r="B84" s="162"/>
      <c r="C84" s="162"/>
      <c r="D84" s="162"/>
      <c r="E84" s="162"/>
    </row>
    <row r="85" spans="1:5" s="163" customFormat="1" ht="24.75" customHeight="1">
      <c r="A85" s="162" t="s">
        <v>632</v>
      </c>
      <c r="B85" s="162"/>
      <c r="C85" s="162"/>
      <c r="D85" s="162"/>
      <c r="E85" s="170"/>
    </row>
    <row r="86" spans="1:5" s="163" customFormat="1" ht="24.75" customHeight="1">
      <c r="A86" s="162" t="s">
        <v>167</v>
      </c>
      <c r="B86" s="162"/>
      <c r="C86" s="162"/>
      <c r="D86" s="162"/>
      <c r="E86" s="162"/>
    </row>
    <row r="87" spans="1:5" s="163" customFormat="1" ht="24.75" customHeight="1">
      <c r="A87" s="162" t="s">
        <v>168</v>
      </c>
      <c r="B87" s="162"/>
      <c r="C87" s="162"/>
      <c r="D87" s="162"/>
      <c r="E87" s="162"/>
    </row>
    <row r="88" spans="1:5" s="163" customFormat="1" ht="24.75" customHeight="1">
      <c r="A88" s="162" t="s">
        <v>170</v>
      </c>
      <c r="B88" s="162"/>
      <c r="C88" s="162"/>
      <c r="D88" s="162"/>
      <c r="E88" s="162"/>
    </row>
    <row r="89" spans="1:5" s="163" customFormat="1" ht="24.75" customHeight="1">
      <c r="A89" s="162" t="s">
        <v>171</v>
      </c>
      <c r="B89" s="162"/>
      <c r="C89" s="162"/>
      <c r="D89" s="162"/>
      <c r="E89" s="162"/>
    </row>
    <row r="90" spans="1:5" s="163" customFormat="1" ht="24.75" customHeight="1">
      <c r="A90" s="162" t="s">
        <v>169</v>
      </c>
      <c r="B90" s="162"/>
      <c r="C90" s="162"/>
      <c r="D90" s="162"/>
      <c r="E90" s="162"/>
    </row>
    <row r="91" spans="1:5" s="163" customFormat="1" ht="24.75" customHeight="1">
      <c r="A91" s="162"/>
      <c r="B91" s="162"/>
      <c r="C91" s="162"/>
      <c r="D91" s="162"/>
      <c r="E91" s="162"/>
    </row>
    <row r="92" spans="1:6" s="163" customFormat="1" ht="24.75" customHeight="1">
      <c r="A92" s="320" t="s">
        <v>668</v>
      </c>
      <c r="B92" s="320"/>
      <c r="C92" s="320"/>
      <c r="D92" s="320"/>
      <c r="E92" s="320"/>
      <c r="F92" s="160"/>
    </row>
    <row r="93" spans="1:6" s="163" customFormat="1" ht="24.75" customHeight="1">
      <c r="A93" s="157"/>
      <c r="B93" s="157"/>
      <c r="C93" s="157"/>
      <c r="D93" s="157"/>
      <c r="E93" s="157"/>
      <c r="F93" s="157"/>
    </row>
    <row r="94" spans="1:6" s="163" customFormat="1" ht="24.75" customHeight="1">
      <c r="A94" s="320" t="s">
        <v>669</v>
      </c>
      <c r="B94" s="320"/>
      <c r="C94" s="320"/>
      <c r="D94" s="320"/>
      <c r="E94" s="320"/>
      <c r="F94" s="160"/>
    </row>
    <row r="95" spans="1:5" s="163" customFormat="1" ht="27" customHeight="1">
      <c r="A95" s="318" t="s">
        <v>513</v>
      </c>
      <c r="B95" s="318"/>
      <c r="C95" s="318"/>
      <c r="D95" s="318"/>
      <c r="E95" s="318"/>
    </row>
    <row r="96" spans="1:5" s="163" customFormat="1" ht="27" customHeight="1">
      <c r="A96" s="162"/>
      <c r="B96" s="162"/>
      <c r="C96" s="162"/>
      <c r="D96" s="162"/>
      <c r="E96" s="162"/>
    </row>
    <row r="97" spans="1:5" s="163" customFormat="1" ht="27" customHeight="1">
      <c r="A97" s="162" t="s">
        <v>633</v>
      </c>
      <c r="B97" s="162"/>
      <c r="C97" s="162"/>
      <c r="D97" s="162"/>
      <c r="E97" s="162"/>
    </row>
    <row r="98" spans="1:5" s="163" customFormat="1" ht="27" customHeight="1">
      <c r="A98" s="162" t="s">
        <v>211</v>
      </c>
      <c r="B98" s="162"/>
      <c r="C98" s="162"/>
      <c r="D98" s="162"/>
      <c r="E98" s="162"/>
    </row>
    <row r="99" spans="1:5" s="163" customFormat="1" ht="27" customHeight="1">
      <c r="A99" s="162" t="s">
        <v>172</v>
      </c>
      <c r="B99" s="162"/>
      <c r="C99" s="162"/>
      <c r="D99" s="162"/>
      <c r="E99" s="162"/>
    </row>
    <row r="100" spans="1:5" s="163" customFormat="1" ht="27" customHeight="1">
      <c r="A100" s="162" t="s">
        <v>634</v>
      </c>
      <c r="B100" s="162"/>
      <c r="C100" s="162"/>
      <c r="D100" s="162"/>
      <c r="E100" s="162"/>
    </row>
    <row r="101" spans="1:5" s="163" customFormat="1" ht="27" customHeight="1">
      <c r="A101" s="162" t="s">
        <v>213</v>
      </c>
      <c r="B101" s="162"/>
      <c r="C101" s="162"/>
      <c r="D101" s="162"/>
      <c r="E101" s="162"/>
    </row>
    <row r="102" spans="1:5" s="163" customFormat="1" ht="27" customHeight="1">
      <c r="A102" s="162" t="s">
        <v>212</v>
      </c>
      <c r="B102" s="162"/>
      <c r="C102" s="162"/>
      <c r="D102" s="162"/>
      <c r="E102" s="162"/>
    </row>
    <row r="103" spans="1:5" s="163" customFormat="1" ht="27" customHeight="1">
      <c r="A103" s="162" t="s">
        <v>616</v>
      </c>
      <c r="B103" s="162"/>
      <c r="C103" s="162"/>
      <c r="D103" s="162"/>
      <c r="E103" s="162"/>
    </row>
    <row r="104" spans="1:5" s="163" customFormat="1" ht="27" customHeight="1">
      <c r="A104" s="162" t="s">
        <v>214</v>
      </c>
      <c r="B104" s="162"/>
      <c r="C104" s="162"/>
      <c r="D104" s="162"/>
      <c r="E104" s="162"/>
    </row>
    <row r="105" spans="1:5" s="163" customFormat="1" ht="27" customHeight="1">
      <c r="A105" s="162"/>
      <c r="B105" s="162"/>
      <c r="C105" s="162"/>
      <c r="D105" s="162"/>
      <c r="E105" s="162"/>
    </row>
    <row r="106" spans="1:5" s="163" customFormat="1" ht="27" customHeight="1">
      <c r="A106" s="165" t="s">
        <v>505</v>
      </c>
      <c r="B106" s="162"/>
      <c r="C106" s="162"/>
      <c r="D106" s="162"/>
      <c r="E106" s="162"/>
    </row>
    <row r="107" spans="1:5" s="163" customFormat="1" ht="27" customHeight="1">
      <c r="A107" s="162"/>
      <c r="B107" s="162"/>
      <c r="C107" s="164" t="s">
        <v>342</v>
      </c>
      <c r="D107" s="166" t="s">
        <v>506</v>
      </c>
      <c r="E107" s="164" t="s">
        <v>218</v>
      </c>
    </row>
    <row r="108" spans="1:5" s="163" customFormat="1" ht="27" customHeight="1">
      <c r="A108" s="162" t="s">
        <v>508</v>
      </c>
      <c r="B108" s="162"/>
      <c r="C108" s="171">
        <v>74191.1</v>
      </c>
      <c r="D108" s="171"/>
      <c r="E108" s="171">
        <v>73914.11</v>
      </c>
    </row>
    <row r="109" spans="1:5" s="163" customFormat="1" ht="27" customHeight="1">
      <c r="A109" s="162" t="s">
        <v>343</v>
      </c>
      <c r="B109" s="162"/>
      <c r="C109" s="171">
        <v>450000000</v>
      </c>
      <c r="D109" s="171"/>
      <c r="E109" s="171">
        <v>720000000</v>
      </c>
    </row>
    <row r="110" spans="1:5" s="163" customFormat="1" ht="27" customHeight="1">
      <c r="A110" s="162" t="s">
        <v>509</v>
      </c>
      <c r="B110" s="162"/>
      <c r="C110" s="266" t="s">
        <v>287</v>
      </c>
      <c r="D110" s="171"/>
      <c r="E110" s="171">
        <v>10000000</v>
      </c>
    </row>
    <row r="111" spans="1:5" s="163" customFormat="1" ht="27" customHeight="1" thickBot="1">
      <c r="A111" s="162" t="s">
        <v>510</v>
      </c>
      <c r="B111" s="162"/>
      <c r="C111" s="172">
        <f>SUM(C108:C110)</f>
        <v>450074191.1</v>
      </c>
      <c r="D111" s="171"/>
      <c r="E111" s="172">
        <f>SUM(E108:E110)</f>
        <v>730073914.11</v>
      </c>
    </row>
    <row r="112" spans="1:5" s="163" customFormat="1" ht="27" customHeight="1" thickTop="1">
      <c r="A112" s="162" t="s">
        <v>344</v>
      </c>
      <c r="B112" s="162"/>
      <c r="C112" s="167"/>
      <c r="D112" s="167"/>
      <c r="E112" s="167"/>
    </row>
    <row r="113" spans="1:5" s="163" customFormat="1" ht="27" customHeight="1">
      <c r="A113" s="162" t="s">
        <v>345</v>
      </c>
      <c r="B113" s="162"/>
      <c r="C113" s="167"/>
      <c r="D113" s="167"/>
      <c r="E113" s="167"/>
    </row>
    <row r="114" spans="1:5" s="163" customFormat="1" ht="27" customHeight="1">
      <c r="A114" s="162" t="s">
        <v>216</v>
      </c>
      <c r="B114" s="162"/>
      <c r="C114" s="167"/>
      <c r="D114" s="167"/>
      <c r="E114" s="167"/>
    </row>
    <row r="115" spans="1:5" s="163" customFormat="1" ht="27" customHeight="1">
      <c r="A115" s="162" t="s">
        <v>217</v>
      </c>
      <c r="B115" s="162"/>
      <c r="C115" s="167"/>
      <c r="D115" s="167"/>
      <c r="E115" s="167"/>
    </row>
    <row r="116" spans="1:5" s="163" customFormat="1" ht="27" customHeight="1">
      <c r="A116" s="162" t="s">
        <v>215</v>
      </c>
      <c r="B116" s="162"/>
      <c r="C116" s="167"/>
      <c r="D116" s="167"/>
      <c r="E116" s="167"/>
    </row>
    <row r="117" spans="1:5" s="163" customFormat="1" ht="27" customHeight="1">
      <c r="A117" s="162"/>
      <c r="B117" s="162"/>
      <c r="C117" s="167"/>
      <c r="D117" s="167"/>
      <c r="E117" s="167"/>
    </row>
    <row r="118" spans="1:5" s="163" customFormat="1" ht="27" customHeight="1">
      <c r="A118" s="162"/>
      <c r="B118" s="162"/>
      <c r="C118" s="167"/>
      <c r="D118" s="167"/>
      <c r="E118" s="167"/>
    </row>
    <row r="119" spans="1:5" s="163" customFormat="1" ht="27" customHeight="1">
      <c r="A119" s="162"/>
      <c r="B119" s="162"/>
      <c r="C119" s="167"/>
      <c r="D119" s="167"/>
      <c r="E119" s="167"/>
    </row>
    <row r="120" spans="1:5" s="163" customFormat="1" ht="27" customHeight="1">
      <c r="A120" s="162"/>
      <c r="B120" s="162"/>
      <c r="C120" s="167"/>
      <c r="D120" s="167"/>
      <c r="E120" s="167"/>
    </row>
    <row r="121" spans="1:6" s="163" customFormat="1" ht="27" customHeight="1">
      <c r="A121" s="320" t="s">
        <v>668</v>
      </c>
      <c r="B121" s="320"/>
      <c r="C121" s="320"/>
      <c r="D121" s="320"/>
      <c r="E121" s="320"/>
      <c r="F121" s="160"/>
    </row>
    <row r="122" spans="1:6" s="163" customFormat="1" ht="27" customHeight="1">
      <c r="A122" s="157"/>
      <c r="B122" s="157"/>
      <c r="C122" s="157"/>
      <c r="D122" s="157"/>
      <c r="E122" s="157"/>
      <c r="F122" s="157"/>
    </row>
    <row r="123" spans="1:6" s="163" customFormat="1" ht="27" customHeight="1">
      <c r="A123" s="320" t="s">
        <v>669</v>
      </c>
      <c r="B123" s="320"/>
      <c r="C123" s="320"/>
      <c r="D123" s="320"/>
      <c r="E123" s="320"/>
      <c r="F123" s="160"/>
    </row>
    <row r="124" spans="1:5" s="163" customFormat="1" ht="23.25">
      <c r="A124" s="162"/>
      <c r="B124" s="162"/>
      <c r="C124" s="167"/>
      <c r="D124" s="167"/>
      <c r="E124" s="167"/>
    </row>
  </sheetData>
  <mergeCells count="16">
    <mergeCell ref="A121:E121"/>
    <mergeCell ref="A123:E123"/>
    <mergeCell ref="A33:E33"/>
    <mergeCell ref="A34:E34"/>
    <mergeCell ref="A53:E53"/>
    <mergeCell ref="A92:E92"/>
    <mergeCell ref="A62:E62"/>
    <mergeCell ref="A64:E64"/>
    <mergeCell ref="A94:E94"/>
    <mergeCell ref="A65:E65"/>
    <mergeCell ref="A95:E95"/>
    <mergeCell ref="A1:E1"/>
    <mergeCell ref="A2:E2"/>
    <mergeCell ref="A3:E3"/>
    <mergeCell ref="A31:E31"/>
    <mergeCell ref="A4:E4"/>
  </mergeCells>
  <printOptions/>
  <pageMargins left="0.5905511811023623" right="0.2362204724409449" top="0.6692913385826772" bottom="0.6692913385826772" header="0.3937007874015748" footer="0.5118110236220472"/>
  <pageSetup horizontalDpi="300" verticalDpi="300" orientation="portrait" paperSize="9" r:id="rId1"/>
  <rowBreaks count="2" manualBreakCount="2">
    <brk id="33" max="255" man="1"/>
    <brk id="9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H1"/>
    </sheetView>
  </sheetViews>
  <sheetFormatPr defaultColWidth="9.33203125" defaultRowHeight="21.75" customHeight="1"/>
  <cols>
    <col min="1" max="1" width="38.5" style="28" customWidth="1"/>
    <col min="2" max="2" width="17.66015625" style="27" customWidth="1"/>
    <col min="3" max="3" width="0.82421875" style="27" customWidth="1"/>
    <col min="4" max="4" width="16" style="27" customWidth="1"/>
    <col min="5" max="5" width="0.65625" style="27" customWidth="1"/>
    <col min="6" max="6" width="17.83203125" style="27" customWidth="1"/>
    <col min="7" max="7" width="0.82421875" style="27" customWidth="1"/>
    <col min="8" max="8" width="19.16015625" style="27" customWidth="1"/>
    <col min="9" max="9" width="3.66015625" style="28" customWidth="1"/>
    <col min="10" max="16384" width="9.33203125" style="28" customWidth="1"/>
  </cols>
  <sheetData>
    <row r="1" spans="1:8" ht="21.75" customHeight="1">
      <c r="A1" s="336" t="s">
        <v>302</v>
      </c>
      <c r="B1" s="336"/>
      <c r="C1" s="336"/>
      <c r="D1" s="336"/>
      <c r="E1" s="336"/>
      <c r="F1" s="336"/>
      <c r="G1" s="336"/>
      <c r="H1" s="336"/>
    </row>
    <row r="3" ht="21.75" customHeight="1">
      <c r="A3" s="28" t="s">
        <v>762</v>
      </c>
    </row>
    <row r="4" ht="21.75" customHeight="1">
      <c r="H4" s="29" t="s">
        <v>95</v>
      </c>
    </row>
    <row r="5" spans="2:8" ht="21.75" customHeight="1">
      <c r="B5" s="19" t="s">
        <v>507</v>
      </c>
      <c r="C5" s="29"/>
      <c r="D5" s="19" t="s">
        <v>96</v>
      </c>
      <c r="E5" s="29"/>
      <c r="F5" s="19" t="s">
        <v>97</v>
      </c>
      <c r="G5" s="29"/>
      <c r="H5" s="19" t="s">
        <v>228</v>
      </c>
    </row>
    <row r="6" spans="1:8" ht="21.75" customHeight="1">
      <c r="A6" s="118" t="s">
        <v>30</v>
      </c>
      <c r="B6" s="123"/>
      <c r="C6" s="29"/>
      <c r="D6" s="123"/>
      <c r="E6" s="29"/>
      <c r="F6" s="123"/>
      <c r="G6" s="29"/>
      <c r="H6" s="123"/>
    </row>
    <row r="7" spans="1:8" ht="21.75" customHeight="1">
      <c r="A7" s="28" t="s">
        <v>31</v>
      </c>
      <c r="B7" s="27">
        <v>1711212797.49</v>
      </c>
      <c r="D7" s="27">
        <v>99972000</v>
      </c>
      <c r="F7" s="27">
        <v>-2600000</v>
      </c>
      <c r="H7" s="27">
        <f aca="true" t="shared" si="0" ref="H7:H13">SUM(B7:F7)</f>
        <v>1808584797.49</v>
      </c>
    </row>
    <row r="8" spans="1:8" ht="21.75" customHeight="1">
      <c r="A8" s="28" t="s">
        <v>32</v>
      </c>
      <c r="B8" s="27">
        <v>621772230.79</v>
      </c>
      <c r="D8" s="27">
        <v>7456703.13</v>
      </c>
      <c r="F8" s="27">
        <v>-2737577</v>
      </c>
      <c r="H8" s="27">
        <f t="shared" si="0"/>
        <v>626491356.92</v>
      </c>
    </row>
    <row r="9" spans="1:8" ht="21.75" customHeight="1">
      <c r="A9" s="28" t="s">
        <v>33</v>
      </c>
      <c r="B9" s="27">
        <v>45197442.73</v>
      </c>
      <c r="D9" s="27">
        <v>0</v>
      </c>
      <c r="F9" s="27">
        <v>-30945435.49</v>
      </c>
      <c r="H9" s="27">
        <f t="shared" si="0"/>
        <v>14252007.239999998</v>
      </c>
    </row>
    <row r="10" spans="1:8" ht="21.75" customHeight="1">
      <c r="A10" s="28" t="s">
        <v>653</v>
      </c>
      <c r="B10" s="27">
        <v>0</v>
      </c>
      <c r="D10" s="27">
        <v>22200000</v>
      </c>
      <c r="F10" s="27">
        <v>-22200000</v>
      </c>
      <c r="H10" s="27">
        <v>0</v>
      </c>
    </row>
    <row r="11" spans="1:8" ht="21.75" customHeight="1">
      <c r="A11" s="28" t="s">
        <v>34</v>
      </c>
      <c r="B11" s="27">
        <v>320398636.65</v>
      </c>
      <c r="D11" s="27">
        <v>51538069.78</v>
      </c>
      <c r="F11" s="27">
        <v>-21470038.27</v>
      </c>
      <c r="H11" s="27">
        <f t="shared" si="0"/>
        <v>350466668.15999997</v>
      </c>
    </row>
    <row r="12" spans="1:8" ht="21.75" customHeight="1">
      <c r="A12" s="28" t="s">
        <v>35</v>
      </c>
      <c r="B12" s="27">
        <v>207796588.38</v>
      </c>
      <c r="D12" s="27">
        <v>297610</v>
      </c>
      <c r="F12" s="27">
        <v>0</v>
      </c>
      <c r="H12" s="27">
        <f t="shared" si="0"/>
        <v>208094198.38</v>
      </c>
    </row>
    <row r="13" spans="1:8" ht="21.75" customHeight="1">
      <c r="A13" s="28" t="s">
        <v>36</v>
      </c>
      <c r="B13" s="27">
        <v>8020500</v>
      </c>
      <c r="D13" s="27">
        <v>31287188</v>
      </c>
      <c r="F13" s="27">
        <v>0</v>
      </c>
      <c r="H13" s="27">
        <f t="shared" si="0"/>
        <v>39307688</v>
      </c>
    </row>
    <row r="14" spans="1:8" ht="21.75" customHeight="1">
      <c r="A14" s="28" t="s">
        <v>37</v>
      </c>
      <c r="B14" s="39">
        <f>SUM(B7:B13)</f>
        <v>2914398196.04</v>
      </c>
      <c r="D14" s="39">
        <f>SUM(D7:D13)</f>
        <v>212751570.91</v>
      </c>
      <c r="F14" s="39">
        <f>SUM(F7:F13)</f>
        <v>-79953050.75999999</v>
      </c>
      <c r="H14" s="39">
        <f>SUM(H7:H13)</f>
        <v>3047196716.1899996</v>
      </c>
    </row>
    <row r="15" ht="21.75" customHeight="1">
      <c r="A15" s="118" t="s">
        <v>38</v>
      </c>
    </row>
    <row r="16" spans="1:8" ht="21.75" customHeight="1">
      <c r="A16" s="28" t="s">
        <v>32</v>
      </c>
      <c r="B16" s="27">
        <v>-297206652.19</v>
      </c>
      <c r="D16" s="27">
        <v>-14290882.55</v>
      </c>
      <c r="F16" s="27">
        <v>376416.71</v>
      </c>
      <c r="H16" s="27">
        <f>SUM(B16:G16)</f>
        <v>-311121118.03000003</v>
      </c>
    </row>
    <row r="17" spans="1:8" ht="21.75" customHeight="1">
      <c r="A17" s="28" t="s">
        <v>33</v>
      </c>
      <c r="B17" s="27">
        <v>-43279919.59</v>
      </c>
      <c r="D17" s="27">
        <v>-1035904.34</v>
      </c>
      <c r="F17" s="27">
        <v>30105468.46</v>
      </c>
      <c r="H17" s="27">
        <f>SUM(B17:G17)</f>
        <v>-14210355.470000006</v>
      </c>
    </row>
    <row r="18" spans="1:8" ht="21.75" customHeight="1">
      <c r="A18" s="28" t="s">
        <v>34</v>
      </c>
      <c r="B18" s="27">
        <v>-253507023.21</v>
      </c>
      <c r="D18" s="27">
        <v>-13822912.52</v>
      </c>
      <c r="F18" s="27">
        <v>20439690.18</v>
      </c>
      <c r="H18" s="27">
        <f>SUM(B18:G18)</f>
        <v>-246890245.55</v>
      </c>
    </row>
    <row r="19" spans="1:8" ht="21.75" customHeight="1">
      <c r="A19" s="28" t="s">
        <v>35</v>
      </c>
      <c r="B19" s="27">
        <v>-194842389.09</v>
      </c>
      <c r="D19" s="27">
        <v>-2613090.1</v>
      </c>
      <c r="F19" s="27">
        <v>0</v>
      </c>
      <c r="H19" s="27">
        <f>SUM(B19:G19)</f>
        <v>-197455479.19</v>
      </c>
    </row>
    <row r="20" spans="1:8" ht="21.75" customHeight="1">
      <c r="A20" s="28" t="s">
        <v>39</v>
      </c>
      <c r="B20" s="39">
        <f>SUM(B16:B19)</f>
        <v>-788835984.08</v>
      </c>
      <c r="C20" s="27">
        <f aca="true" t="shared" si="1" ref="C20:H20">SUM(C16:C19)</f>
        <v>0</v>
      </c>
      <c r="D20" s="39">
        <f t="shared" si="1"/>
        <v>-31762789.51</v>
      </c>
      <c r="E20" s="27">
        <f t="shared" si="1"/>
        <v>0</v>
      </c>
      <c r="F20" s="39">
        <f t="shared" si="1"/>
        <v>50921575.35</v>
      </c>
      <c r="G20" s="27">
        <f t="shared" si="1"/>
        <v>0</v>
      </c>
      <c r="H20" s="39">
        <f t="shared" si="1"/>
        <v>-769677198.24</v>
      </c>
    </row>
    <row r="21" spans="1:8" ht="21.75" customHeight="1">
      <c r="A21" s="28" t="s">
        <v>40</v>
      </c>
      <c r="B21" s="27">
        <f>B14+B20</f>
        <v>2125562211.96</v>
      </c>
      <c r="C21" s="27">
        <f>C14-C20</f>
        <v>0</v>
      </c>
      <c r="D21" s="27">
        <f>D14+D20</f>
        <v>180988781.4</v>
      </c>
      <c r="E21" s="27">
        <f>E14-E20</f>
        <v>0</v>
      </c>
      <c r="F21" s="27">
        <f>F14+F20</f>
        <v>-29031475.40999999</v>
      </c>
      <c r="G21" s="27">
        <f>G14-G20</f>
        <v>0</v>
      </c>
      <c r="H21" s="27">
        <f>H14+H20</f>
        <v>2277519517.95</v>
      </c>
    </row>
    <row r="22" spans="1:8" ht="21.75" customHeight="1">
      <c r="A22" s="28" t="s">
        <v>41</v>
      </c>
      <c r="B22" s="27">
        <v>136149525.46</v>
      </c>
      <c r="D22" s="27">
        <v>0</v>
      </c>
      <c r="F22" s="27">
        <v>-3977757.06</v>
      </c>
      <c r="H22" s="27">
        <f>SUM(B22:G22)</f>
        <v>132171768.4</v>
      </c>
    </row>
    <row r="23" spans="1:8" ht="21.75" customHeight="1" thickBot="1">
      <c r="A23" s="28" t="s">
        <v>42</v>
      </c>
      <c r="B23" s="40">
        <f>SUM(B21:B22)</f>
        <v>2261711737.42</v>
      </c>
      <c r="C23" s="56">
        <f aca="true" t="shared" si="2" ref="C23:H23">SUM(C21:C22)</f>
        <v>0</v>
      </c>
      <c r="D23" s="40">
        <f t="shared" si="2"/>
        <v>180988781.4</v>
      </c>
      <c r="E23" s="56">
        <f t="shared" si="2"/>
        <v>0</v>
      </c>
      <c r="F23" s="40">
        <f t="shared" si="2"/>
        <v>-33009232.469999988</v>
      </c>
      <c r="G23" s="56">
        <f t="shared" si="2"/>
        <v>0</v>
      </c>
      <c r="H23" s="40">
        <f t="shared" si="2"/>
        <v>2409691286.35</v>
      </c>
    </row>
    <row r="24" spans="1:8" ht="21.75" customHeight="1" thickTop="1">
      <c r="A24" s="28" t="s">
        <v>43</v>
      </c>
      <c r="H24" s="27">
        <v>35740546.57</v>
      </c>
    </row>
    <row r="26" spans="1:8" ht="21.75" customHeight="1">
      <c r="A26" s="28" t="s">
        <v>706</v>
      </c>
      <c r="F26" s="29" t="s">
        <v>228</v>
      </c>
      <c r="G26" s="29"/>
      <c r="H26" s="29" t="s">
        <v>99</v>
      </c>
    </row>
    <row r="27" ht="21.75" customHeight="1">
      <c r="A27" s="28" t="s">
        <v>100</v>
      </c>
    </row>
    <row r="28" spans="1:8" ht="21.75" customHeight="1">
      <c r="A28" s="28" t="s">
        <v>102</v>
      </c>
      <c r="F28" s="27">
        <v>477411901.99</v>
      </c>
      <c r="H28" s="27">
        <v>446565520.1</v>
      </c>
    </row>
    <row r="29" spans="1:8" ht="21.75" customHeight="1">
      <c r="A29" s="28" t="s">
        <v>104</v>
      </c>
      <c r="F29" s="27">
        <v>-477396607.99</v>
      </c>
      <c r="H29" s="27">
        <v>-446550428.1</v>
      </c>
    </row>
    <row r="30" spans="1:8" ht="21.75" customHeight="1" thickBot="1">
      <c r="A30" s="28" t="s">
        <v>103</v>
      </c>
      <c r="F30" s="40">
        <f>SUM(F28:F29)</f>
        <v>15294</v>
      </c>
      <c r="H30" s="40">
        <f>SUM(H28:H29)</f>
        <v>15092</v>
      </c>
    </row>
    <row r="31" spans="1:8" ht="21.75" customHeight="1" thickTop="1">
      <c r="A31" s="28" t="s">
        <v>101</v>
      </c>
      <c r="F31" s="279" t="s">
        <v>251</v>
      </c>
      <c r="G31" s="111"/>
      <c r="H31" s="279" t="s">
        <v>252</v>
      </c>
    </row>
    <row r="32" ht="16.5" customHeight="1"/>
    <row r="33" spans="1:8" ht="21.75" customHeight="1">
      <c r="A33" s="305" t="s">
        <v>668</v>
      </c>
      <c r="B33" s="305"/>
      <c r="C33" s="305"/>
      <c r="D33" s="305"/>
      <c r="E33" s="305"/>
      <c r="F33" s="305"/>
      <c r="G33" s="305"/>
      <c r="H33" s="305"/>
    </row>
    <row r="34" spans="1:8" ht="21.75" customHeight="1">
      <c r="A34" s="118"/>
      <c r="B34" s="124"/>
      <c r="C34" s="124"/>
      <c r="D34" s="124"/>
      <c r="E34" s="124"/>
      <c r="F34" s="124"/>
      <c r="G34" s="124"/>
      <c r="H34" s="124"/>
    </row>
    <row r="35" spans="1:8" ht="21.75" customHeight="1">
      <c r="A35" s="305" t="s">
        <v>105</v>
      </c>
      <c r="B35" s="305"/>
      <c r="C35" s="305"/>
      <c r="D35" s="305"/>
      <c r="E35" s="305"/>
      <c r="F35" s="305"/>
      <c r="G35" s="305"/>
      <c r="H35" s="305"/>
    </row>
  </sheetData>
  <mergeCells count="3">
    <mergeCell ref="A33:H33"/>
    <mergeCell ref="A35:H35"/>
    <mergeCell ref="A1:H1"/>
  </mergeCells>
  <printOptions/>
  <pageMargins left="0.55" right="0.2362204724409449" top="0.6692913385826772" bottom="0.6692913385826772" header="0.3937007874015748" footer="0.5118110236220472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:H1"/>
    </sheetView>
  </sheetViews>
  <sheetFormatPr defaultColWidth="9.33203125" defaultRowHeight="21"/>
  <cols>
    <col min="1" max="1" width="29.16015625" style="28" customWidth="1"/>
    <col min="2" max="2" width="9.66015625" style="28" customWidth="1"/>
    <col min="3" max="3" width="14" style="28" customWidth="1"/>
    <col min="4" max="4" width="19.66015625" style="28" customWidth="1"/>
    <col min="5" max="5" width="20.5" style="27" customWidth="1"/>
    <col min="6" max="6" width="21.16015625" style="27" customWidth="1"/>
    <col min="7" max="7" width="21.33203125" style="27" customWidth="1"/>
    <col min="8" max="8" width="21.5" style="27" customWidth="1"/>
    <col min="9" max="9" width="11.5" style="28" customWidth="1"/>
    <col min="10" max="16384" width="9.33203125" style="28" customWidth="1"/>
  </cols>
  <sheetData>
    <row r="1" spans="1:8" ht="27.75" customHeight="1">
      <c r="A1" s="336" t="s">
        <v>303</v>
      </c>
      <c r="B1" s="336"/>
      <c r="C1" s="336"/>
      <c r="D1" s="336"/>
      <c r="E1" s="336"/>
      <c r="F1" s="336"/>
      <c r="G1" s="336"/>
      <c r="H1" s="336"/>
    </row>
    <row r="2" ht="27.75" customHeight="1"/>
    <row r="3" ht="27.75" customHeight="1">
      <c r="A3" s="28" t="s">
        <v>317</v>
      </c>
    </row>
    <row r="4" ht="27.75" customHeight="1"/>
    <row r="5" spans="1:8" s="41" customFormat="1" ht="27.75" customHeight="1">
      <c r="A5" s="25" t="s">
        <v>389</v>
      </c>
      <c r="B5" s="25" t="s">
        <v>318</v>
      </c>
      <c r="C5" s="25" t="s">
        <v>320</v>
      </c>
      <c r="D5" s="25" t="s">
        <v>562</v>
      </c>
      <c r="E5" s="326" t="s">
        <v>322</v>
      </c>
      <c r="F5" s="326"/>
      <c r="G5" s="326" t="s">
        <v>323</v>
      </c>
      <c r="H5" s="326"/>
    </row>
    <row r="6" spans="1:8" s="41" customFormat="1" ht="27.75" customHeight="1">
      <c r="A6" s="33"/>
      <c r="B6" s="33" t="s">
        <v>319</v>
      </c>
      <c r="C6" s="33" t="s">
        <v>321</v>
      </c>
      <c r="D6" s="33"/>
      <c r="E6" s="43" t="s">
        <v>228</v>
      </c>
      <c r="F6" s="43" t="s">
        <v>507</v>
      </c>
      <c r="G6" s="43" t="s">
        <v>228</v>
      </c>
      <c r="H6" s="43" t="s">
        <v>507</v>
      </c>
    </row>
    <row r="7" spans="1:8" ht="27.75" customHeight="1">
      <c r="A7" s="34" t="s">
        <v>98</v>
      </c>
      <c r="B7" s="32">
        <v>6</v>
      </c>
      <c r="C7" s="32" t="s">
        <v>642</v>
      </c>
      <c r="D7" s="35">
        <v>47406000</v>
      </c>
      <c r="E7" s="35">
        <v>26274146.74</v>
      </c>
      <c r="F7" s="35">
        <v>27009897.4</v>
      </c>
      <c r="G7" s="35">
        <v>31748600</v>
      </c>
      <c r="H7" s="35">
        <v>32355440</v>
      </c>
    </row>
    <row r="8" spans="1:8" ht="27.75" customHeight="1">
      <c r="A8" s="34" t="s">
        <v>324</v>
      </c>
      <c r="B8" s="32">
        <v>9</v>
      </c>
      <c r="C8" s="32" t="s">
        <v>326</v>
      </c>
      <c r="D8" s="35">
        <v>42558000</v>
      </c>
      <c r="E8" s="35">
        <v>25494406.05</v>
      </c>
      <c r="F8" s="35">
        <v>26409814.05</v>
      </c>
      <c r="G8" s="35">
        <v>7720209.96</v>
      </c>
      <c r="H8" s="35">
        <v>7819759.46</v>
      </c>
    </row>
    <row r="9" spans="1:8" ht="27.75" customHeight="1">
      <c r="A9" s="34" t="s">
        <v>325</v>
      </c>
      <c r="B9" s="32">
        <v>9</v>
      </c>
      <c r="C9" s="32" t="s">
        <v>327</v>
      </c>
      <c r="D9" s="35">
        <v>120490253</v>
      </c>
      <c r="E9" s="35">
        <v>80403215.61</v>
      </c>
      <c r="F9" s="35">
        <v>82729814.01</v>
      </c>
      <c r="G9" s="35">
        <v>8770898.5</v>
      </c>
      <c r="H9" s="35">
        <v>8949004.9</v>
      </c>
    </row>
    <row r="10" spans="1:8" ht="27.75" customHeight="1" thickBot="1">
      <c r="A10" s="18" t="s">
        <v>519</v>
      </c>
      <c r="B10" s="117">
        <f>SUM(B7:B9)</f>
        <v>24</v>
      </c>
      <c r="C10" s="117"/>
      <c r="D10" s="37">
        <f>SUM(D7:D9)</f>
        <v>210454253</v>
      </c>
      <c r="E10" s="37">
        <f>SUM(E7:E9)</f>
        <v>132171768.4</v>
      </c>
      <c r="F10" s="37">
        <f>SUM(F7:F9)</f>
        <v>136149525.46</v>
      </c>
      <c r="G10" s="37">
        <f>SUM(G7:G9)</f>
        <v>48239708.46</v>
      </c>
      <c r="H10" s="37">
        <f>SUM(H7:H9)</f>
        <v>49124204.36</v>
      </c>
    </row>
    <row r="11" ht="27.75" customHeight="1" thickTop="1">
      <c r="D11" s="27"/>
    </row>
    <row r="17" spans="1:8" ht="22.5" customHeight="1">
      <c r="A17" s="305" t="s">
        <v>668</v>
      </c>
      <c r="B17" s="305"/>
      <c r="C17" s="305"/>
      <c r="D17" s="305"/>
      <c r="E17" s="305"/>
      <c r="F17" s="305"/>
      <c r="G17" s="305"/>
      <c r="H17" s="305"/>
    </row>
    <row r="18" spans="1:8" ht="22.5" customHeight="1">
      <c r="A18" s="118"/>
      <c r="B18" s="124"/>
      <c r="C18" s="124"/>
      <c r="D18" s="124"/>
      <c r="E18" s="124"/>
      <c r="F18" s="124"/>
      <c r="G18" s="124"/>
      <c r="H18" s="124"/>
    </row>
    <row r="19" spans="1:8" ht="22.5" customHeight="1">
      <c r="A19" s="305" t="s">
        <v>105</v>
      </c>
      <c r="B19" s="305"/>
      <c r="C19" s="305"/>
      <c r="D19" s="305"/>
      <c r="E19" s="305"/>
      <c r="F19" s="305"/>
      <c r="G19" s="305"/>
      <c r="H19" s="305"/>
    </row>
  </sheetData>
  <mergeCells count="5">
    <mergeCell ref="A19:H19"/>
    <mergeCell ref="G5:H5"/>
    <mergeCell ref="E5:F5"/>
    <mergeCell ref="A1:H1"/>
    <mergeCell ref="A17:H17"/>
  </mergeCells>
  <printOptions/>
  <pageMargins left="0.33" right="0.2362204724409449" top="0.6692913385826772" bottom="0.6692913385826772" header="0.3937007874015748" footer="0.5118110236220472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selection activeCell="A1" sqref="A1:E1"/>
    </sheetView>
  </sheetViews>
  <sheetFormatPr defaultColWidth="9.33203125" defaultRowHeight="22.5" customHeight="1"/>
  <cols>
    <col min="1" max="1" width="53.66015625" style="169" customWidth="1"/>
    <col min="2" max="2" width="10.5" style="169" customWidth="1"/>
    <col min="3" max="3" width="18.16015625" style="169" customWidth="1"/>
    <col min="4" max="4" width="6.5" style="169" customWidth="1"/>
    <col min="5" max="5" width="24.5" style="169" customWidth="1"/>
    <col min="6" max="6" width="4" style="169" customWidth="1"/>
    <col min="7" max="16384" width="9.33203125" style="169" customWidth="1"/>
  </cols>
  <sheetData>
    <row r="1" spans="1:6" s="163" customFormat="1" ht="24.75" customHeight="1">
      <c r="A1" s="318" t="s">
        <v>304</v>
      </c>
      <c r="B1" s="318"/>
      <c r="C1" s="318"/>
      <c r="D1" s="318"/>
      <c r="E1" s="318"/>
      <c r="F1" s="164"/>
    </row>
    <row r="2" spans="1:6" s="163" customFormat="1" ht="24.75" customHeight="1">
      <c r="A2" s="162"/>
      <c r="B2" s="162"/>
      <c r="C2" s="167"/>
      <c r="D2" s="167"/>
      <c r="E2" s="167"/>
      <c r="F2" s="167"/>
    </row>
    <row r="3" spans="1:6" s="163" customFormat="1" ht="24.75" customHeight="1">
      <c r="A3" s="165" t="s">
        <v>763</v>
      </c>
      <c r="B3" s="162"/>
      <c r="C3" s="167"/>
      <c r="D3" s="167"/>
      <c r="E3" s="167"/>
      <c r="F3" s="167"/>
    </row>
    <row r="4" spans="1:6" s="163" customFormat="1" ht="24.75" customHeight="1">
      <c r="A4" s="162"/>
      <c r="B4" s="162"/>
      <c r="C4" s="164" t="s">
        <v>342</v>
      </c>
      <c r="D4" s="166" t="s">
        <v>506</v>
      </c>
      <c r="E4" s="164" t="s">
        <v>218</v>
      </c>
      <c r="F4" s="167"/>
    </row>
    <row r="5" spans="1:6" s="163" customFormat="1" ht="24.75" customHeight="1">
      <c r="A5" s="162" t="s">
        <v>106</v>
      </c>
      <c r="B5" s="162"/>
      <c r="C5" s="263">
        <v>69828000</v>
      </c>
      <c r="D5" s="167"/>
      <c r="E5" s="265">
        <v>69828000</v>
      </c>
      <c r="F5" s="167"/>
    </row>
    <row r="6" spans="1:6" s="163" customFormat="1" ht="24.75" customHeight="1">
      <c r="A6" s="162" t="s">
        <v>107</v>
      </c>
      <c r="B6" s="162"/>
      <c r="C6" s="263">
        <v>-15870000</v>
      </c>
      <c r="D6" s="167"/>
      <c r="E6" s="48">
        <v>0</v>
      </c>
      <c r="F6" s="167"/>
    </row>
    <row r="7" spans="1:6" s="163" customFormat="1" ht="24.75" customHeight="1" thickBot="1">
      <c r="A7" s="162" t="s">
        <v>108</v>
      </c>
      <c r="B7" s="162"/>
      <c r="C7" s="264">
        <f>SUM(C5:C6)</f>
        <v>53958000</v>
      </c>
      <c r="D7" s="167"/>
      <c r="E7" s="264">
        <f>SUM(E5:E6)</f>
        <v>69828000</v>
      </c>
      <c r="F7" s="167"/>
    </row>
    <row r="8" spans="1:6" s="163" customFormat="1" ht="24.75" customHeight="1" thickTop="1">
      <c r="A8" s="162" t="s">
        <v>210</v>
      </c>
      <c r="B8" s="162"/>
      <c r="C8" s="167"/>
      <c r="D8" s="167"/>
      <c r="E8" s="167"/>
      <c r="F8" s="167"/>
    </row>
    <row r="9" spans="1:6" s="163" customFormat="1" ht="24.75" customHeight="1">
      <c r="A9" s="162" t="s">
        <v>55</v>
      </c>
      <c r="B9" s="162"/>
      <c r="C9" s="167"/>
      <c r="D9" s="167"/>
      <c r="E9" s="167"/>
      <c r="F9" s="167"/>
    </row>
    <row r="10" spans="1:6" s="163" customFormat="1" ht="24.75" customHeight="1">
      <c r="A10" s="162" t="s">
        <v>56</v>
      </c>
      <c r="B10" s="162"/>
      <c r="C10" s="167"/>
      <c r="D10" s="167"/>
      <c r="E10" s="167"/>
      <c r="F10" s="167"/>
    </row>
    <row r="11" spans="1:6" s="163" customFormat="1" ht="24.75" customHeight="1">
      <c r="A11" s="162" t="s">
        <v>57</v>
      </c>
      <c r="B11" s="162"/>
      <c r="C11" s="167"/>
      <c r="D11" s="167"/>
      <c r="E11" s="167"/>
      <c r="F11" s="167"/>
    </row>
    <row r="12" spans="1:6" s="163" customFormat="1" ht="24.75" customHeight="1">
      <c r="A12" s="162" t="s">
        <v>58</v>
      </c>
      <c r="B12" s="162"/>
      <c r="C12" s="167"/>
      <c r="D12" s="167"/>
      <c r="E12" s="167"/>
      <c r="F12" s="167"/>
    </row>
    <row r="13" spans="1:6" s="163" customFormat="1" ht="24.75" customHeight="1">
      <c r="A13" s="162" t="s">
        <v>45</v>
      </c>
      <c r="B13" s="162"/>
      <c r="C13" s="167"/>
      <c r="D13" s="167"/>
      <c r="E13" s="167"/>
      <c r="F13" s="167"/>
    </row>
    <row r="14" spans="1:6" s="163" customFormat="1" ht="24.75" customHeight="1">
      <c r="A14" s="162" t="s">
        <v>44</v>
      </c>
      <c r="B14" s="162"/>
      <c r="C14" s="167"/>
      <c r="D14" s="167"/>
      <c r="E14" s="167"/>
      <c r="F14" s="167"/>
    </row>
    <row r="15" spans="1:6" s="163" customFormat="1" ht="24.75" customHeight="1">
      <c r="A15" s="162"/>
      <c r="B15" s="162"/>
      <c r="C15" s="167"/>
      <c r="D15" s="167"/>
      <c r="E15" s="167"/>
      <c r="F15" s="167"/>
    </row>
    <row r="16" spans="1:6" s="163" customFormat="1" ht="24.75" customHeight="1">
      <c r="A16" s="165" t="s">
        <v>764</v>
      </c>
      <c r="B16" s="162"/>
      <c r="C16" s="167"/>
      <c r="D16" s="167"/>
      <c r="E16" s="167"/>
      <c r="F16" s="167"/>
    </row>
    <row r="17" spans="1:6" s="163" customFormat="1" ht="24.75" customHeight="1">
      <c r="A17" s="170" t="s">
        <v>231</v>
      </c>
      <c r="B17" s="170"/>
      <c r="C17" s="170"/>
      <c r="D17" s="170"/>
      <c r="E17" s="170"/>
      <c r="F17" s="167"/>
    </row>
    <row r="18" spans="1:6" s="163" customFormat="1" ht="24.75" customHeight="1">
      <c r="A18" s="170" t="s">
        <v>232</v>
      </c>
      <c r="B18" s="170"/>
      <c r="C18" s="170"/>
      <c r="D18" s="170"/>
      <c r="E18" s="170"/>
      <c r="F18" s="167"/>
    </row>
    <row r="19" spans="1:6" s="163" customFormat="1" ht="24.75" customHeight="1">
      <c r="A19" s="170" t="s">
        <v>233</v>
      </c>
      <c r="B19" s="170"/>
      <c r="C19" s="170"/>
      <c r="D19" s="170"/>
      <c r="E19" s="170"/>
      <c r="F19" s="167"/>
    </row>
    <row r="20" spans="1:6" s="163" customFormat="1" ht="24.75" customHeight="1">
      <c r="A20" s="170" t="s">
        <v>253</v>
      </c>
      <c r="B20" s="170"/>
      <c r="C20" s="170"/>
      <c r="D20" s="170"/>
      <c r="E20" s="170"/>
      <c r="F20" s="167"/>
    </row>
    <row r="21" spans="1:6" s="163" customFormat="1" ht="24.75" customHeight="1">
      <c r="A21" s="170" t="s">
        <v>9</v>
      </c>
      <c r="B21" s="170"/>
      <c r="C21" s="170"/>
      <c r="D21" s="170"/>
      <c r="E21" s="170"/>
      <c r="F21" s="167"/>
    </row>
    <row r="22" spans="1:6" s="163" customFormat="1" ht="24.75" customHeight="1">
      <c r="A22" s="162" t="s">
        <v>234</v>
      </c>
      <c r="B22" s="162"/>
      <c r="C22" s="167"/>
      <c r="D22" s="167"/>
      <c r="E22" s="167"/>
      <c r="F22" s="167"/>
    </row>
    <row r="23" spans="1:6" s="163" customFormat="1" ht="24.75" customHeight="1">
      <c r="A23" s="162" t="s">
        <v>235</v>
      </c>
      <c r="B23" s="162"/>
      <c r="C23" s="167"/>
      <c r="D23" s="167"/>
      <c r="E23" s="167"/>
      <c r="F23" s="167"/>
    </row>
    <row r="24" spans="1:6" s="163" customFormat="1" ht="24.75" customHeight="1">
      <c r="A24" s="162" t="s">
        <v>255</v>
      </c>
      <c r="B24" s="162"/>
      <c r="C24" s="167"/>
      <c r="D24" s="167"/>
      <c r="E24" s="167"/>
      <c r="F24" s="167"/>
    </row>
    <row r="25" spans="1:6" s="163" customFormat="1" ht="24.75" customHeight="1">
      <c r="A25" s="162" t="s">
        <v>254</v>
      </c>
      <c r="B25" s="162"/>
      <c r="C25" s="167"/>
      <c r="D25" s="167"/>
      <c r="E25" s="167"/>
      <c r="F25" s="167"/>
    </row>
    <row r="26" spans="1:6" s="163" customFormat="1" ht="24.75" customHeight="1">
      <c r="A26" s="162" t="s">
        <v>237</v>
      </c>
      <c r="B26" s="162"/>
      <c r="C26" s="167"/>
      <c r="D26" s="167"/>
      <c r="E26" s="167"/>
      <c r="F26" s="167"/>
    </row>
    <row r="27" spans="1:6" s="163" customFormat="1" ht="24.75" customHeight="1">
      <c r="A27" s="162" t="s">
        <v>236</v>
      </c>
      <c r="B27" s="162"/>
      <c r="C27" s="167"/>
      <c r="D27" s="167"/>
      <c r="E27" s="167"/>
      <c r="F27" s="167"/>
    </row>
    <row r="28" spans="1:6" s="163" customFormat="1" ht="22.5" customHeight="1">
      <c r="A28" s="162"/>
      <c r="B28" s="162"/>
      <c r="C28" s="167"/>
      <c r="D28" s="167"/>
      <c r="E28" s="167"/>
      <c r="F28" s="167"/>
    </row>
    <row r="29" spans="1:6" s="163" customFormat="1" ht="22.5" customHeight="1">
      <c r="A29" s="162"/>
      <c r="B29" s="162"/>
      <c r="C29" s="167"/>
      <c r="D29" s="167"/>
      <c r="E29" s="167"/>
      <c r="F29" s="167"/>
    </row>
    <row r="30" spans="1:6" s="163" customFormat="1" ht="22.5" customHeight="1">
      <c r="A30" s="162"/>
      <c r="B30" s="162"/>
      <c r="C30" s="167"/>
      <c r="D30" s="167"/>
      <c r="E30" s="167"/>
      <c r="F30" s="167"/>
    </row>
    <row r="31" spans="1:6" s="163" customFormat="1" ht="22.5" customHeight="1">
      <c r="A31" s="320" t="s">
        <v>668</v>
      </c>
      <c r="B31" s="320"/>
      <c r="C31" s="320"/>
      <c r="D31" s="320"/>
      <c r="E31" s="320"/>
      <c r="F31" s="160"/>
    </row>
    <row r="32" spans="1:6" s="163" customFormat="1" ht="22.5" customHeight="1">
      <c r="A32" s="157"/>
      <c r="B32" s="157"/>
      <c r="C32" s="157"/>
      <c r="D32" s="157"/>
      <c r="E32" s="157"/>
      <c r="F32" s="157"/>
    </row>
    <row r="33" spans="1:6" s="163" customFormat="1" ht="22.5" customHeight="1">
      <c r="A33" s="320" t="s">
        <v>669</v>
      </c>
      <c r="B33" s="320"/>
      <c r="C33" s="320"/>
      <c r="D33" s="320"/>
      <c r="E33" s="320"/>
      <c r="F33" s="160"/>
    </row>
    <row r="34" spans="1:6" s="163" customFormat="1" ht="22.5" customHeight="1">
      <c r="A34" s="318" t="s">
        <v>305</v>
      </c>
      <c r="B34" s="318"/>
      <c r="C34" s="318"/>
      <c r="D34" s="318"/>
      <c r="E34" s="318"/>
      <c r="F34" s="164"/>
    </row>
    <row r="35" spans="1:6" s="163" customFormat="1" ht="17.25" customHeight="1">
      <c r="A35" s="162"/>
      <c r="B35" s="162"/>
      <c r="C35" s="167"/>
      <c r="D35" s="167"/>
      <c r="E35" s="167"/>
      <c r="F35" s="167"/>
    </row>
    <row r="36" spans="1:6" s="163" customFormat="1" ht="22.5" customHeight="1">
      <c r="A36" s="165" t="s">
        <v>765</v>
      </c>
      <c r="B36" s="162"/>
      <c r="C36" s="167"/>
      <c r="D36" s="167"/>
      <c r="E36" s="167"/>
      <c r="F36" s="167"/>
    </row>
    <row r="37" spans="1:6" s="163" customFormat="1" ht="22.5" customHeight="1">
      <c r="A37" s="162" t="s">
        <v>59</v>
      </c>
      <c r="B37" s="162"/>
      <c r="C37" s="167"/>
      <c r="D37" s="167"/>
      <c r="E37" s="167"/>
      <c r="F37" s="167"/>
    </row>
    <row r="38" spans="1:6" s="163" customFormat="1" ht="22.5" customHeight="1">
      <c r="A38" s="162" t="s">
        <v>60</v>
      </c>
      <c r="B38" s="162"/>
      <c r="C38" s="167"/>
      <c r="D38" s="167"/>
      <c r="E38" s="167"/>
      <c r="F38" s="167"/>
    </row>
    <row r="39" spans="1:6" s="163" customFormat="1" ht="22.5" customHeight="1">
      <c r="A39" s="162" t="s">
        <v>61</v>
      </c>
      <c r="B39" s="162"/>
      <c r="C39" s="167"/>
      <c r="D39" s="167"/>
      <c r="E39" s="167"/>
      <c r="F39" s="167"/>
    </row>
    <row r="40" spans="1:6" s="163" customFormat="1" ht="22.5" customHeight="1">
      <c r="A40" s="162" t="s">
        <v>62</v>
      </c>
      <c r="B40" s="162"/>
      <c r="C40" s="167"/>
      <c r="D40" s="167"/>
      <c r="E40" s="167"/>
      <c r="F40" s="167"/>
    </row>
    <row r="41" spans="1:6" s="163" customFormat="1" ht="22.5" customHeight="1">
      <c r="A41" s="162" t="s">
        <v>65</v>
      </c>
      <c r="B41" s="162"/>
      <c r="C41" s="167"/>
      <c r="D41" s="167"/>
      <c r="E41" s="167"/>
      <c r="F41" s="167"/>
    </row>
    <row r="42" spans="1:6" s="163" customFormat="1" ht="22.5" customHeight="1">
      <c r="A42" s="162" t="s">
        <v>63</v>
      </c>
      <c r="B42" s="162"/>
      <c r="C42" s="167"/>
      <c r="D42" s="167"/>
      <c r="E42" s="167"/>
      <c r="F42" s="167"/>
    </row>
    <row r="43" spans="1:6" s="163" customFormat="1" ht="22.5" customHeight="1">
      <c r="A43" s="162" t="s">
        <v>64</v>
      </c>
      <c r="B43" s="162"/>
      <c r="C43" s="167"/>
      <c r="D43" s="167"/>
      <c r="E43" s="167"/>
      <c r="F43" s="167"/>
    </row>
    <row r="44" spans="1:6" s="163" customFormat="1" ht="12" customHeight="1">
      <c r="A44" s="162"/>
      <c r="B44" s="162"/>
      <c r="C44" s="167"/>
      <c r="D44" s="167"/>
      <c r="E44" s="167"/>
      <c r="F44" s="167"/>
    </row>
    <row r="45" spans="1:6" s="163" customFormat="1" ht="22.5" customHeight="1">
      <c r="A45" s="165" t="s">
        <v>766</v>
      </c>
      <c r="B45" s="162"/>
      <c r="C45" s="167"/>
      <c r="D45" s="167"/>
      <c r="E45" s="167"/>
      <c r="F45" s="167"/>
    </row>
    <row r="46" spans="1:6" s="163" customFormat="1" ht="22.5" customHeight="1">
      <c r="A46" s="170" t="s">
        <v>238</v>
      </c>
      <c r="B46" s="170"/>
      <c r="C46" s="170"/>
      <c r="D46" s="170"/>
      <c r="E46" s="170"/>
      <c r="F46" s="170"/>
    </row>
    <row r="47" spans="1:6" s="163" customFormat="1" ht="22.5" customHeight="1">
      <c r="A47" s="162" t="s">
        <v>239</v>
      </c>
      <c r="B47" s="162"/>
      <c r="C47" s="167"/>
      <c r="D47" s="167"/>
      <c r="E47" s="167"/>
      <c r="F47" s="167"/>
    </row>
    <row r="48" spans="1:6" s="163" customFormat="1" ht="22.5" customHeight="1">
      <c r="A48" s="162" t="s">
        <v>240</v>
      </c>
      <c r="B48" s="162"/>
      <c r="C48" s="167"/>
      <c r="D48" s="167"/>
      <c r="E48" s="167"/>
      <c r="F48" s="167"/>
    </row>
    <row r="49" spans="1:6" s="163" customFormat="1" ht="12" customHeight="1">
      <c r="A49" s="162"/>
      <c r="B49" s="162"/>
      <c r="C49" s="167"/>
      <c r="D49" s="167"/>
      <c r="E49" s="167"/>
      <c r="F49" s="167"/>
    </row>
    <row r="50" spans="1:6" s="163" customFormat="1" ht="22.5" customHeight="1">
      <c r="A50" s="165" t="s">
        <v>767</v>
      </c>
      <c r="B50" s="162"/>
      <c r="C50" s="167"/>
      <c r="D50" s="167"/>
      <c r="E50" s="167"/>
      <c r="F50" s="167"/>
    </row>
    <row r="51" spans="1:6" s="163" customFormat="1" ht="22.5" customHeight="1">
      <c r="A51" s="170" t="s">
        <v>250</v>
      </c>
      <c r="B51" s="170"/>
      <c r="C51" s="170"/>
      <c r="D51" s="170"/>
      <c r="E51" s="170"/>
      <c r="F51" s="170"/>
    </row>
    <row r="52" spans="1:6" s="163" customFormat="1" ht="22.5" customHeight="1">
      <c r="A52" s="162" t="s">
        <v>50</v>
      </c>
      <c r="B52" s="162"/>
      <c r="C52" s="167"/>
      <c r="D52" s="167"/>
      <c r="E52" s="167"/>
      <c r="F52" s="167"/>
    </row>
    <row r="53" spans="1:6" s="163" customFormat="1" ht="22.5" customHeight="1">
      <c r="A53" s="162" t="s">
        <v>49</v>
      </c>
      <c r="B53" s="162"/>
      <c r="C53" s="167"/>
      <c r="D53" s="167"/>
      <c r="E53" s="167"/>
      <c r="F53" s="167"/>
    </row>
    <row r="54" spans="1:6" s="163" customFormat="1" ht="12" customHeight="1">
      <c r="A54" s="162"/>
      <c r="B54" s="162"/>
      <c r="C54" s="167"/>
      <c r="D54" s="167"/>
      <c r="E54" s="167"/>
      <c r="F54" s="167"/>
    </row>
    <row r="55" spans="1:6" s="163" customFormat="1" ht="22.5" customHeight="1">
      <c r="A55" s="168" t="s">
        <v>768</v>
      </c>
      <c r="C55" s="167"/>
      <c r="D55" s="167"/>
      <c r="E55" s="167"/>
      <c r="F55" s="167"/>
    </row>
    <row r="56" spans="1:6" s="163" customFormat="1" ht="22.5" customHeight="1">
      <c r="A56" s="170" t="s">
        <v>497</v>
      </c>
      <c r="C56" s="167"/>
      <c r="D56" s="167"/>
      <c r="E56" s="167"/>
      <c r="F56" s="167"/>
    </row>
    <row r="57" spans="1:6" s="163" customFormat="1" ht="22.5" customHeight="1">
      <c r="A57" s="163" t="s">
        <v>501</v>
      </c>
      <c r="C57" s="167"/>
      <c r="D57" s="167"/>
      <c r="E57" s="167"/>
      <c r="F57" s="167"/>
    </row>
    <row r="58" spans="1:6" s="163" customFormat="1" ht="22.5" customHeight="1">
      <c r="A58" s="163" t="s">
        <v>500</v>
      </c>
      <c r="C58" s="167"/>
      <c r="D58" s="167"/>
      <c r="E58" s="167"/>
      <c r="F58" s="167"/>
    </row>
    <row r="59" spans="1:6" s="163" customFormat="1" ht="22.5" customHeight="1">
      <c r="A59" s="170" t="s">
        <v>502</v>
      </c>
      <c r="C59" s="167"/>
      <c r="D59" s="167"/>
      <c r="E59" s="167"/>
      <c r="F59" s="167"/>
    </row>
    <row r="60" spans="1:6" s="163" customFormat="1" ht="22.5" customHeight="1">
      <c r="A60" s="163" t="s">
        <v>503</v>
      </c>
      <c r="C60" s="167"/>
      <c r="D60" s="167"/>
      <c r="E60" s="167"/>
      <c r="F60" s="167"/>
    </row>
    <row r="61" spans="1:6" s="163" customFormat="1" ht="22.5" customHeight="1">
      <c r="A61" s="163" t="s">
        <v>504</v>
      </c>
      <c r="C61" s="167"/>
      <c r="D61" s="167"/>
      <c r="E61" s="167"/>
      <c r="F61" s="167"/>
    </row>
    <row r="62" spans="1:6" s="163" customFormat="1" ht="22.5" customHeight="1">
      <c r="A62" s="170" t="s">
        <v>498</v>
      </c>
      <c r="C62" s="167"/>
      <c r="D62" s="167"/>
      <c r="E62" s="167"/>
      <c r="F62" s="167"/>
    </row>
    <row r="63" spans="1:6" s="163" customFormat="1" ht="22.5" customHeight="1">
      <c r="A63" s="163" t="s">
        <v>51</v>
      </c>
      <c r="C63" s="167"/>
      <c r="D63" s="167"/>
      <c r="E63" s="167"/>
      <c r="F63" s="167"/>
    </row>
    <row r="64" spans="1:6" s="163" customFormat="1" ht="22.5" customHeight="1">
      <c r="A64" s="170" t="s">
        <v>499</v>
      </c>
      <c r="C64" s="167"/>
      <c r="D64" s="167"/>
      <c r="E64" s="167"/>
      <c r="F64" s="167"/>
    </row>
    <row r="65" spans="1:6" s="163" customFormat="1" ht="22.5" customHeight="1">
      <c r="A65" s="163" t="s">
        <v>52</v>
      </c>
      <c r="C65" s="167"/>
      <c r="D65" s="167"/>
      <c r="E65" s="167"/>
      <c r="F65" s="167"/>
    </row>
    <row r="66" spans="1:6" s="163" customFormat="1" ht="22.5" customHeight="1">
      <c r="A66" s="163" t="s">
        <v>257</v>
      </c>
      <c r="C66" s="167"/>
      <c r="D66" s="167"/>
      <c r="E66" s="167"/>
      <c r="F66" s="167"/>
    </row>
    <row r="67" spans="1:6" s="163" customFormat="1" ht="22.5" customHeight="1">
      <c r="A67" s="163" t="s">
        <v>258</v>
      </c>
      <c r="C67" s="167"/>
      <c r="D67" s="167"/>
      <c r="E67" s="167"/>
      <c r="F67" s="167"/>
    </row>
    <row r="68" spans="3:6" s="163" customFormat="1" ht="18" customHeight="1">
      <c r="C68" s="167"/>
      <c r="D68" s="167"/>
      <c r="E68" s="167"/>
      <c r="F68" s="167"/>
    </row>
    <row r="69" spans="1:6" s="163" customFormat="1" ht="21" customHeight="1">
      <c r="A69" s="320" t="s">
        <v>668</v>
      </c>
      <c r="B69" s="320"/>
      <c r="C69" s="320"/>
      <c r="D69" s="320"/>
      <c r="E69" s="320"/>
      <c r="F69" s="160"/>
    </row>
    <row r="70" spans="1:6" s="163" customFormat="1" ht="18.75" customHeight="1">
      <c r="A70" s="157"/>
      <c r="B70" s="157"/>
      <c r="C70" s="157"/>
      <c r="D70" s="157"/>
      <c r="E70" s="157"/>
      <c r="F70" s="157"/>
    </row>
    <row r="71" spans="1:6" s="163" customFormat="1" ht="22.5" customHeight="1">
      <c r="A71" s="320" t="s">
        <v>669</v>
      </c>
      <c r="B71" s="320"/>
      <c r="C71" s="320"/>
      <c r="D71" s="320"/>
      <c r="E71" s="320"/>
      <c r="F71" s="160"/>
    </row>
    <row r="72" spans="1:6" s="163" customFormat="1" ht="22.5" customHeight="1">
      <c r="A72" s="160"/>
      <c r="B72" s="160"/>
      <c r="C72" s="160"/>
      <c r="D72" s="160"/>
      <c r="E72" s="160"/>
      <c r="F72" s="160"/>
    </row>
    <row r="73" spans="1:6" s="163" customFormat="1" ht="22.5" customHeight="1">
      <c r="A73" s="318" t="s">
        <v>306</v>
      </c>
      <c r="B73" s="318"/>
      <c r="C73" s="318"/>
      <c r="D73" s="318"/>
      <c r="E73" s="318"/>
      <c r="F73" s="164"/>
    </row>
    <row r="74" spans="1:6" s="163" customFormat="1" ht="22.5" customHeight="1">
      <c r="A74" s="162"/>
      <c r="B74" s="162"/>
      <c r="C74" s="167"/>
      <c r="D74" s="167"/>
      <c r="E74" s="167"/>
      <c r="F74" s="167"/>
    </row>
    <row r="75" spans="1:6" s="163" customFormat="1" ht="22.5" customHeight="1">
      <c r="A75" s="168" t="s">
        <v>769</v>
      </c>
      <c r="C75" s="167"/>
      <c r="D75" s="167"/>
      <c r="E75" s="167"/>
      <c r="F75" s="167"/>
    </row>
    <row r="76" spans="1:6" s="163" customFormat="1" ht="22.5" customHeight="1">
      <c r="A76" s="170" t="s">
        <v>496</v>
      </c>
      <c r="C76" s="167"/>
      <c r="D76" s="167"/>
      <c r="E76" s="167"/>
      <c r="F76" s="167"/>
    </row>
    <row r="77" spans="1:6" s="163" customFormat="1" ht="22.5" customHeight="1">
      <c r="A77" s="163" t="s">
        <v>12</v>
      </c>
      <c r="C77" s="167"/>
      <c r="D77" s="167"/>
      <c r="E77" s="167"/>
      <c r="F77" s="167"/>
    </row>
    <row r="78" spans="1:6" s="163" customFormat="1" ht="22.5" customHeight="1">
      <c r="A78" s="163" t="s">
        <v>14</v>
      </c>
      <c r="C78" s="167"/>
      <c r="D78" s="167"/>
      <c r="E78" s="167"/>
      <c r="F78" s="167"/>
    </row>
    <row r="79" spans="1:6" s="163" customFormat="1" ht="22.5" customHeight="1">
      <c r="A79" s="163" t="s">
        <v>13</v>
      </c>
      <c r="C79" s="167"/>
      <c r="D79" s="167"/>
      <c r="E79" s="167"/>
      <c r="F79" s="167"/>
    </row>
    <row r="80" spans="3:6" s="163" customFormat="1" ht="22.5" customHeight="1">
      <c r="C80" s="167"/>
      <c r="D80" s="167"/>
      <c r="E80" s="167"/>
      <c r="F80" s="167"/>
    </row>
    <row r="81" spans="3:6" s="163" customFormat="1" ht="22.5" customHeight="1">
      <c r="C81" s="167"/>
      <c r="D81" s="167"/>
      <c r="E81" s="167"/>
      <c r="F81" s="167"/>
    </row>
    <row r="82" spans="3:6" s="163" customFormat="1" ht="22.5" customHeight="1">
      <c r="C82" s="167"/>
      <c r="D82" s="167"/>
      <c r="E82" s="167"/>
      <c r="F82" s="167"/>
    </row>
    <row r="83" spans="3:6" s="163" customFormat="1" ht="22.5" customHeight="1">
      <c r="C83" s="167"/>
      <c r="D83" s="167"/>
      <c r="E83" s="167"/>
      <c r="F83" s="167"/>
    </row>
    <row r="84" spans="3:6" s="163" customFormat="1" ht="22.5" customHeight="1">
      <c r="C84" s="167"/>
      <c r="D84" s="167"/>
      <c r="E84" s="167"/>
      <c r="F84" s="167"/>
    </row>
    <row r="85" spans="3:6" s="163" customFormat="1" ht="22.5" customHeight="1">
      <c r="C85" s="167"/>
      <c r="D85" s="167"/>
      <c r="E85" s="167"/>
      <c r="F85" s="167"/>
    </row>
    <row r="86" spans="3:6" s="163" customFormat="1" ht="22.5" customHeight="1">
      <c r="C86" s="167"/>
      <c r="D86" s="167"/>
      <c r="E86" s="167"/>
      <c r="F86" s="167"/>
    </row>
    <row r="87" spans="3:6" s="163" customFormat="1" ht="22.5" customHeight="1">
      <c r="C87" s="167"/>
      <c r="D87" s="167"/>
      <c r="E87" s="167"/>
      <c r="F87" s="167"/>
    </row>
    <row r="88" spans="3:6" s="163" customFormat="1" ht="22.5" customHeight="1">
      <c r="C88" s="167"/>
      <c r="D88" s="167"/>
      <c r="E88" s="167"/>
      <c r="F88" s="167"/>
    </row>
    <row r="89" spans="3:6" s="163" customFormat="1" ht="22.5" customHeight="1">
      <c r="C89" s="167"/>
      <c r="D89" s="167"/>
      <c r="E89" s="167"/>
      <c r="F89" s="167"/>
    </row>
    <row r="90" spans="3:6" s="163" customFormat="1" ht="22.5" customHeight="1">
      <c r="C90" s="167"/>
      <c r="D90" s="167"/>
      <c r="E90" s="167"/>
      <c r="F90" s="167"/>
    </row>
    <row r="91" spans="3:6" s="163" customFormat="1" ht="22.5" customHeight="1">
      <c r="C91" s="167"/>
      <c r="D91" s="167"/>
      <c r="E91" s="167"/>
      <c r="F91" s="167"/>
    </row>
    <row r="92" spans="3:6" s="163" customFormat="1" ht="22.5" customHeight="1">
      <c r="C92" s="167"/>
      <c r="D92" s="167"/>
      <c r="E92" s="167"/>
      <c r="F92" s="167"/>
    </row>
    <row r="93" spans="3:6" s="163" customFormat="1" ht="22.5" customHeight="1">
      <c r="C93" s="167"/>
      <c r="D93" s="167"/>
      <c r="E93" s="167"/>
      <c r="F93" s="167"/>
    </row>
    <row r="94" spans="3:6" s="163" customFormat="1" ht="22.5" customHeight="1">
      <c r="C94" s="167"/>
      <c r="D94" s="167"/>
      <c r="E94" s="167"/>
      <c r="F94" s="167"/>
    </row>
    <row r="95" spans="3:6" s="163" customFormat="1" ht="22.5" customHeight="1">
      <c r="C95" s="167"/>
      <c r="D95" s="167"/>
      <c r="E95" s="167"/>
      <c r="F95" s="167"/>
    </row>
    <row r="96" spans="3:6" s="163" customFormat="1" ht="22.5" customHeight="1">
      <c r="C96" s="167"/>
      <c r="D96" s="167"/>
      <c r="E96" s="167"/>
      <c r="F96" s="167"/>
    </row>
    <row r="97" spans="3:6" s="163" customFormat="1" ht="22.5" customHeight="1">
      <c r="C97" s="167"/>
      <c r="D97" s="167"/>
      <c r="E97" s="167"/>
      <c r="F97" s="167"/>
    </row>
    <row r="98" spans="3:6" s="163" customFormat="1" ht="22.5" customHeight="1">
      <c r="C98" s="167"/>
      <c r="D98" s="167"/>
      <c r="E98" s="167"/>
      <c r="F98" s="167"/>
    </row>
    <row r="99" spans="3:6" s="163" customFormat="1" ht="22.5" customHeight="1">
      <c r="C99" s="167"/>
      <c r="D99" s="167"/>
      <c r="E99" s="167"/>
      <c r="F99" s="167"/>
    </row>
    <row r="100" spans="3:6" s="163" customFormat="1" ht="22.5" customHeight="1">
      <c r="C100" s="167"/>
      <c r="D100" s="167"/>
      <c r="E100" s="167"/>
      <c r="F100" s="167"/>
    </row>
    <row r="101" spans="3:6" s="163" customFormat="1" ht="22.5" customHeight="1">
      <c r="C101" s="167"/>
      <c r="D101" s="167"/>
      <c r="E101" s="167"/>
      <c r="F101" s="167"/>
    </row>
    <row r="102" spans="3:6" s="163" customFormat="1" ht="22.5" customHeight="1">
      <c r="C102" s="167"/>
      <c r="D102" s="167"/>
      <c r="E102" s="167"/>
      <c r="F102" s="167"/>
    </row>
    <row r="103" spans="3:6" s="163" customFormat="1" ht="22.5" customHeight="1">
      <c r="C103" s="167"/>
      <c r="D103" s="167"/>
      <c r="E103" s="167"/>
      <c r="F103" s="167"/>
    </row>
    <row r="104" spans="3:6" s="163" customFormat="1" ht="22.5" customHeight="1">
      <c r="C104" s="167"/>
      <c r="D104" s="167"/>
      <c r="E104" s="167"/>
      <c r="F104" s="167"/>
    </row>
    <row r="105" spans="1:6" s="163" customFormat="1" ht="22.5" customHeight="1">
      <c r="A105" s="320" t="s">
        <v>668</v>
      </c>
      <c r="B105" s="320"/>
      <c r="C105" s="320"/>
      <c r="D105" s="320"/>
      <c r="E105" s="320"/>
      <c r="F105" s="160"/>
    </row>
    <row r="106" spans="1:6" s="163" customFormat="1" ht="22.5" customHeight="1">
      <c r="A106" s="157"/>
      <c r="B106" s="157"/>
      <c r="C106" s="157"/>
      <c r="D106" s="157"/>
      <c r="E106" s="157"/>
      <c r="F106" s="157"/>
    </row>
    <row r="107" spans="1:6" s="163" customFormat="1" ht="22.5" customHeight="1">
      <c r="A107" s="320" t="s">
        <v>669</v>
      </c>
      <c r="B107" s="320"/>
      <c r="C107" s="320"/>
      <c r="D107" s="320"/>
      <c r="E107" s="320"/>
      <c r="F107" s="160"/>
    </row>
  </sheetData>
  <mergeCells count="9">
    <mergeCell ref="A105:E105"/>
    <mergeCell ref="A107:E107"/>
    <mergeCell ref="A1:E1"/>
    <mergeCell ref="A34:E34"/>
    <mergeCell ref="A31:E31"/>
    <mergeCell ref="A33:E33"/>
    <mergeCell ref="A69:E69"/>
    <mergeCell ref="A71:E71"/>
    <mergeCell ref="A73:E73"/>
  </mergeCells>
  <printOptions/>
  <pageMargins left="0.35" right="0.2362204724409449" top="0.5118110236220472" bottom="0.3937007874015748" header="0.31496062992125984" footer="0.2755905511811024"/>
  <pageSetup horizontalDpi="300" verticalDpi="300" orientation="portrait" paperSize="9" r:id="rId1"/>
  <rowBreaks count="1" manualBreakCount="1">
    <brk id="7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J422"/>
  <sheetViews>
    <sheetView zoomScale="75" zoomScaleNormal="75" workbookViewId="0" topLeftCell="A1">
      <selection activeCell="A1" sqref="A1:K1"/>
    </sheetView>
  </sheetViews>
  <sheetFormatPr defaultColWidth="9.33203125" defaultRowHeight="23.25" customHeight="1"/>
  <cols>
    <col min="1" max="1" width="7" style="118" customWidth="1"/>
    <col min="2" max="2" width="28" style="118" customWidth="1"/>
    <col min="3" max="3" width="8.33203125" style="118" customWidth="1"/>
    <col min="4" max="4" width="16" style="124" customWidth="1"/>
    <col min="5" max="5" width="18.66015625" style="124" customWidth="1"/>
    <col min="6" max="6" width="8.5" style="124" customWidth="1"/>
    <col min="7" max="7" width="15.33203125" style="124" customWidth="1"/>
    <col min="8" max="8" width="16.33203125" style="124" customWidth="1"/>
    <col min="9" max="9" width="16.5" style="124" customWidth="1"/>
    <col min="10" max="10" width="18.5" style="124" customWidth="1"/>
    <col min="11" max="11" width="16.16015625" style="124" customWidth="1"/>
    <col min="12" max="12" width="3.16015625" style="134" customWidth="1"/>
    <col min="13" max="114" width="9.33203125" style="134" customWidth="1"/>
    <col min="115" max="16384" width="9.33203125" style="118" customWidth="1"/>
  </cols>
  <sheetData>
    <row r="1" spans="1:11" ht="24.75" customHeight="1">
      <c r="A1" s="336" t="s">
        <v>307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ht="24.75" customHeight="1"/>
    <row r="3" ht="24.75" customHeight="1">
      <c r="A3" s="118" t="s">
        <v>778</v>
      </c>
    </row>
    <row r="4" spans="1:114" s="286" customFormat="1" ht="24.75" customHeight="1">
      <c r="A4" s="284"/>
      <c r="B4" s="342" t="s">
        <v>560</v>
      </c>
      <c r="C4" s="339" t="s">
        <v>228</v>
      </c>
      <c r="D4" s="340"/>
      <c r="E4" s="341"/>
      <c r="F4" s="339" t="s">
        <v>185</v>
      </c>
      <c r="G4" s="340"/>
      <c r="H4" s="340"/>
      <c r="I4" s="340"/>
      <c r="J4" s="340"/>
      <c r="K4" s="341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</row>
    <row r="5" spans="1:114" s="286" customFormat="1" ht="24.75" customHeight="1">
      <c r="A5" s="287" t="s">
        <v>376</v>
      </c>
      <c r="B5" s="345"/>
      <c r="C5" s="288" t="s">
        <v>528</v>
      </c>
      <c r="D5" s="289" t="s">
        <v>520</v>
      </c>
      <c r="E5" s="289" t="s">
        <v>377</v>
      </c>
      <c r="F5" s="288" t="s">
        <v>528</v>
      </c>
      <c r="G5" s="289" t="s">
        <v>378</v>
      </c>
      <c r="H5" s="289"/>
      <c r="I5" s="289"/>
      <c r="J5" s="289"/>
      <c r="K5" s="289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</row>
    <row r="6" spans="1:114" s="286" customFormat="1" ht="24.75" customHeight="1">
      <c r="A6" s="287" t="s">
        <v>379</v>
      </c>
      <c r="B6" s="345"/>
      <c r="C6" s="287" t="s">
        <v>532</v>
      </c>
      <c r="D6" s="289" t="s">
        <v>380</v>
      </c>
      <c r="E6" s="289" t="s">
        <v>381</v>
      </c>
      <c r="F6" s="287" t="s">
        <v>532</v>
      </c>
      <c r="G6" s="289" t="s">
        <v>382</v>
      </c>
      <c r="H6" s="289" t="s">
        <v>383</v>
      </c>
      <c r="I6" s="289" t="s">
        <v>384</v>
      </c>
      <c r="J6" s="289" t="s">
        <v>385</v>
      </c>
      <c r="K6" s="289" t="s">
        <v>386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</row>
    <row r="7" spans="1:114" s="286" customFormat="1" ht="24.75" customHeight="1">
      <c r="A7" s="290"/>
      <c r="B7" s="346"/>
      <c r="C7" s="287" t="s">
        <v>533</v>
      </c>
      <c r="D7" s="289" t="s">
        <v>387</v>
      </c>
      <c r="E7" s="289" t="s">
        <v>388</v>
      </c>
      <c r="F7" s="287" t="s">
        <v>533</v>
      </c>
      <c r="G7" s="289" t="s">
        <v>389</v>
      </c>
      <c r="H7" s="289"/>
      <c r="I7" s="289"/>
      <c r="J7" s="289"/>
      <c r="K7" s="289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5"/>
      <c r="DG7" s="285"/>
      <c r="DH7" s="285"/>
      <c r="DI7" s="285"/>
      <c r="DJ7" s="285"/>
    </row>
    <row r="8" spans="1:11" ht="24.75" customHeight="1">
      <c r="A8" s="18">
        <v>1</v>
      </c>
      <c r="B8" s="292" t="s">
        <v>390</v>
      </c>
      <c r="C8" s="18" t="s">
        <v>649</v>
      </c>
      <c r="D8" s="272">
        <v>678864.73</v>
      </c>
      <c r="E8" s="272">
        <v>936100.2</v>
      </c>
      <c r="F8" s="18" t="s">
        <v>649</v>
      </c>
      <c r="G8" s="272">
        <v>0</v>
      </c>
      <c r="H8" s="272">
        <v>866999.5</v>
      </c>
      <c r="I8" s="272">
        <v>5067774</v>
      </c>
      <c r="J8" s="272">
        <v>2764220</v>
      </c>
      <c r="K8" s="272">
        <v>0</v>
      </c>
    </row>
    <row r="9" spans="1:11" ht="24.75" customHeight="1">
      <c r="A9" s="18">
        <v>2</v>
      </c>
      <c r="B9" s="292" t="s">
        <v>197</v>
      </c>
      <c r="C9" s="18" t="s">
        <v>649</v>
      </c>
      <c r="D9" s="272">
        <v>0</v>
      </c>
      <c r="E9" s="272">
        <v>0</v>
      </c>
      <c r="F9" s="18" t="s">
        <v>649</v>
      </c>
      <c r="G9" s="272">
        <v>0</v>
      </c>
      <c r="H9" s="272">
        <v>0</v>
      </c>
      <c r="I9" s="272">
        <v>2155518</v>
      </c>
      <c r="J9" s="272">
        <v>0</v>
      </c>
      <c r="K9" s="272">
        <v>0</v>
      </c>
    </row>
    <row r="10" spans="1:11" ht="24.75" customHeight="1">
      <c r="A10" s="18">
        <v>3</v>
      </c>
      <c r="B10" s="292" t="s">
        <v>391</v>
      </c>
      <c r="C10" s="18" t="s">
        <v>649</v>
      </c>
      <c r="D10" s="272">
        <v>2219203.05</v>
      </c>
      <c r="E10" s="272">
        <v>393751753.69</v>
      </c>
      <c r="F10" s="18" t="s">
        <v>649</v>
      </c>
      <c r="G10" s="272">
        <v>0</v>
      </c>
      <c r="H10" s="272">
        <v>5478819</v>
      </c>
      <c r="I10" s="272">
        <v>5025958.64</v>
      </c>
      <c r="J10" s="272">
        <v>1121917643.26</v>
      </c>
      <c r="K10" s="272">
        <v>2764152.13</v>
      </c>
    </row>
    <row r="11" spans="1:11" ht="24.75" customHeight="1">
      <c r="A11" s="18">
        <v>4</v>
      </c>
      <c r="B11" s="292" t="s">
        <v>392</v>
      </c>
      <c r="C11" s="18" t="s">
        <v>649</v>
      </c>
      <c r="D11" s="272">
        <v>1886093.89</v>
      </c>
      <c r="E11" s="272">
        <v>97153199.28</v>
      </c>
      <c r="F11" s="18" t="s">
        <v>649</v>
      </c>
      <c r="G11" s="272">
        <v>0</v>
      </c>
      <c r="H11" s="272">
        <v>2670230.59</v>
      </c>
      <c r="I11" s="272">
        <v>1305497.42</v>
      </c>
      <c r="J11" s="272">
        <v>230680987.44</v>
      </c>
      <c r="K11" s="272">
        <v>2745135.44</v>
      </c>
    </row>
    <row r="12" spans="1:11" ht="24.75" customHeight="1">
      <c r="A12" s="18">
        <v>5</v>
      </c>
      <c r="B12" s="292" t="s">
        <v>393</v>
      </c>
      <c r="C12" s="18" t="s">
        <v>649</v>
      </c>
      <c r="D12" s="272">
        <v>-43747.81</v>
      </c>
      <c r="E12" s="272">
        <v>370256.45</v>
      </c>
      <c r="F12" s="18" t="s">
        <v>649</v>
      </c>
      <c r="G12" s="272">
        <v>0</v>
      </c>
      <c r="H12" s="272">
        <v>0</v>
      </c>
      <c r="I12" s="272">
        <v>358700</v>
      </c>
      <c r="J12" s="272">
        <v>5328604.76</v>
      </c>
      <c r="K12" s="272">
        <v>0</v>
      </c>
    </row>
    <row r="13" spans="1:11" ht="24.75" customHeight="1">
      <c r="A13" s="18">
        <v>6</v>
      </c>
      <c r="B13" s="292" t="s">
        <v>394</v>
      </c>
      <c r="C13" s="18" t="s">
        <v>649</v>
      </c>
      <c r="D13" s="272">
        <v>1844589.71</v>
      </c>
      <c r="E13" s="272">
        <v>95044332.93</v>
      </c>
      <c r="F13" s="18" t="s">
        <v>649</v>
      </c>
      <c r="G13" s="272">
        <v>350000</v>
      </c>
      <c r="H13" s="272">
        <v>4473199.06</v>
      </c>
      <c r="I13" s="272">
        <v>11283636.24</v>
      </c>
      <c r="J13" s="272">
        <v>283090610.89</v>
      </c>
      <c r="K13" s="272">
        <v>332588.38</v>
      </c>
    </row>
    <row r="14" spans="1:11" ht="24.75" customHeight="1">
      <c r="A14" s="18">
        <v>7</v>
      </c>
      <c r="B14" s="292" t="s">
        <v>395</v>
      </c>
      <c r="C14" s="18" t="s">
        <v>649</v>
      </c>
      <c r="D14" s="272">
        <v>1223287.67</v>
      </c>
      <c r="E14" s="272">
        <v>0</v>
      </c>
      <c r="F14" s="18" t="s">
        <v>649</v>
      </c>
      <c r="G14" s="272">
        <v>0</v>
      </c>
      <c r="H14" s="272">
        <v>0</v>
      </c>
      <c r="I14" s="272">
        <v>4710958.9</v>
      </c>
      <c r="J14" s="272">
        <v>0</v>
      </c>
      <c r="K14" s="272">
        <v>0</v>
      </c>
    </row>
    <row r="15" spans="1:11" ht="24.75" customHeight="1">
      <c r="A15" s="18">
        <v>8</v>
      </c>
      <c r="B15" s="292" t="s">
        <v>396</v>
      </c>
      <c r="C15" s="18" t="s">
        <v>649</v>
      </c>
      <c r="D15" s="272">
        <v>0</v>
      </c>
      <c r="E15" s="272">
        <v>11102515.85</v>
      </c>
      <c r="F15" s="18" t="s">
        <v>649</v>
      </c>
      <c r="G15" s="272">
        <v>0</v>
      </c>
      <c r="H15" s="272">
        <v>0</v>
      </c>
      <c r="I15" s="272">
        <v>3930600</v>
      </c>
      <c r="J15" s="272">
        <v>31720.52</v>
      </c>
      <c r="K15" s="272">
        <v>20382668.57</v>
      </c>
    </row>
    <row r="16" spans="1:11" ht="24.75" customHeight="1">
      <c r="A16" s="18">
        <v>9</v>
      </c>
      <c r="B16" s="292" t="s">
        <v>397</v>
      </c>
      <c r="C16" s="18" t="s">
        <v>649</v>
      </c>
      <c r="D16" s="272">
        <v>0</v>
      </c>
      <c r="E16" s="272">
        <v>100795.28</v>
      </c>
      <c r="F16" s="18" t="s">
        <v>649</v>
      </c>
      <c r="G16" s="272">
        <v>0</v>
      </c>
      <c r="H16" s="272">
        <v>0</v>
      </c>
      <c r="I16" s="272">
        <v>5373232.85</v>
      </c>
      <c r="J16" s="272">
        <v>307360.42</v>
      </c>
      <c r="K16" s="272">
        <v>41469.62</v>
      </c>
    </row>
    <row r="17" spans="1:11" ht="24.75" customHeight="1">
      <c r="A17" s="18">
        <v>10</v>
      </c>
      <c r="B17" s="292" t="s">
        <v>398</v>
      </c>
      <c r="C17" s="18" t="s">
        <v>649</v>
      </c>
      <c r="D17" s="272">
        <v>2486301.37</v>
      </c>
      <c r="E17" s="272">
        <v>502900</v>
      </c>
      <c r="F17" s="18" t="s">
        <v>649</v>
      </c>
      <c r="G17" s="272">
        <v>0</v>
      </c>
      <c r="H17" s="272">
        <v>0</v>
      </c>
      <c r="I17" s="272">
        <v>11222797.72</v>
      </c>
      <c r="J17" s="272">
        <v>0</v>
      </c>
      <c r="K17" s="272">
        <v>4190662.79</v>
      </c>
    </row>
    <row r="18" spans="1:11" ht="24.75" customHeight="1">
      <c r="A18" s="25">
        <v>11</v>
      </c>
      <c r="B18" s="284" t="s">
        <v>399</v>
      </c>
      <c r="C18" s="25" t="s">
        <v>649</v>
      </c>
      <c r="D18" s="273">
        <v>0</v>
      </c>
      <c r="E18" s="273">
        <v>3543913.21</v>
      </c>
      <c r="F18" s="25" t="s">
        <v>649</v>
      </c>
      <c r="G18" s="273">
        <v>0</v>
      </c>
      <c r="H18" s="273">
        <v>29749.89</v>
      </c>
      <c r="I18" s="273">
        <v>2000498</v>
      </c>
      <c r="J18" s="273">
        <v>11468272.07</v>
      </c>
      <c r="K18" s="273">
        <v>540119.89</v>
      </c>
    </row>
    <row r="19" spans="1:11" ht="24.75" customHeight="1">
      <c r="A19" s="33"/>
      <c r="B19" s="291" t="s">
        <v>400</v>
      </c>
      <c r="C19" s="33"/>
      <c r="D19" s="274"/>
      <c r="E19" s="274"/>
      <c r="F19" s="274"/>
      <c r="G19" s="274"/>
      <c r="H19" s="274"/>
      <c r="I19" s="274"/>
      <c r="J19" s="274"/>
      <c r="K19" s="274"/>
    </row>
    <row r="20" spans="1:11" ht="24.75" customHeight="1">
      <c r="A20" s="193"/>
      <c r="B20" s="134"/>
      <c r="C20" s="193"/>
      <c r="D20" s="135"/>
      <c r="E20" s="135"/>
      <c r="F20" s="135"/>
      <c r="G20" s="135"/>
      <c r="H20" s="135"/>
      <c r="I20" s="135"/>
      <c r="J20" s="135"/>
      <c r="K20" s="135"/>
    </row>
    <row r="21" spans="1:11" ht="24.75" customHeight="1">
      <c r="A21" s="305" t="s">
        <v>668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</row>
    <row r="22" spans="1:11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24.75" customHeight="1">
      <c r="A23" s="305" t="s">
        <v>289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</row>
    <row r="24" spans="1:11" ht="25.5" customHeight="1">
      <c r="A24" s="336" t="s">
        <v>308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</row>
    <row r="25" spans="1:11" ht="23.2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</row>
    <row r="26" spans="1:11" ht="23.25" customHeight="1">
      <c r="A26" s="118" t="s">
        <v>779</v>
      </c>
      <c r="B26" s="275"/>
      <c r="C26" s="194"/>
      <c r="D26" s="195"/>
      <c r="E26" s="195"/>
      <c r="F26" s="195"/>
      <c r="G26" s="195"/>
      <c r="H26" s="195"/>
      <c r="I26" s="195"/>
      <c r="J26" s="195"/>
      <c r="K26" s="195"/>
    </row>
    <row r="27" spans="1:114" s="286" customFormat="1" ht="24.75" customHeight="1">
      <c r="A27" s="284"/>
      <c r="B27" s="342" t="s">
        <v>560</v>
      </c>
      <c r="C27" s="339" t="s">
        <v>228</v>
      </c>
      <c r="D27" s="340"/>
      <c r="E27" s="341"/>
      <c r="F27" s="339" t="s">
        <v>185</v>
      </c>
      <c r="G27" s="340"/>
      <c r="H27" s="340"/>
      <c r="I27" s="340"/>
      <c r="J27" s="340"/>
      <c r="K27" s="341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85"/>
      <c r="DE27" s="285"/>
      <c r="DF27" s="285"/>
      <c r="DG27" s="285"/>
      <c r="DH27" s="285"/>
      <c r="DI27" s="285"/>
      <c r="DJ27" s="285"/>
    </row>
    <row r="28" spans="1:114" s="286" customFormat="1" ht="24.75" customHeight="1">
      <c r="A28" s="287" t="s">
        <v>376</v>
      </c>
      <c r="B28" s="343"/>
      <c r="C28" s="288" t="s">
        <v>528</v>
      </c>
      <c r="D28" s="289" t="s">
        <v>520</v>
      </c>
      <c r="E28" s="289" t="s">
        <v>377</v>
      </c>
      <c r="F28" s="288" t="s">
        <v>528</v>
      </c>
      <c r="G28" s="289" t="s">
        <v>378</v>
      </c>
      <c r="H28" s="289"/>
      <c r="I28" s="289"/>
      <c r="J28" s="289"/>
      <c r="K28" s="289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/>
      <c r="CS28" s="285"/>
      <c r="CT28" s="285"/>
      <c r="CU28" s="285"/>
      <c r="CV28" s="285"/>
      <c r="CW28" s="285"/>
      <c r="CX28" s="285"/>
      <c r="CY28" s="285"/>
      <c r="CZ28" s="285"/>
      <c r="DA28" s="285"/>
      <c r="DB28" s="285"/>
      <c r="DC28" s="285"/>
      <c r="DD28" s="285"/>
      <c r="DE28" s="285"/>
      <c r="DF28" s="285"/>
      <c r="DG28" s="285"/>
      <c r="DH28" s="285"/>
      <c r="DI28" s="285"/>
      <c r="DJ28" s="285"/>
    </row>
    <row r="29" spans="1:114" s="286" customFormat="1" ht="24.75" customHeight="1">
      <c r="A29" s="287" t="s">
        <v>379</v>
      </c>
      <c r="B29" s="343"/>
      <c r="C29" s="287" t="s">
        <v>532</v>
      </c>
      <c r="D29" s="289" t="s">
        <v>380</v>
      </c>
      <c r="E29" s="289" t="s">
        <v>381</v>
      </c>
      <c r="F29" s="287" t="s">
        <v>532</v>
      </c>
      <c r="G29" s="289" t="s">
        <v>382</v>
      </c>
      <c r="H29" s="289" t="s">
        <v>383</v>
      </c>
      <c r="I29" s="289" t="s">
        <v>384</v>
      </c>
      <c r="J29" s="289" t="s">
        <v>385</v>
      </c>
      <c r="K29" s="289" t="s">
        <v>386</v>
      </c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5"/>
      <c r="DA29" s="285"/>
      <c r="DB29" s="285"/>
      <c r="DC29" s="285"/>
      <c r="DD29" s="285"/>
      <c r="DE29" s="285"/>
      <c r="DF29" s="285"/>
      <c r="DG29" s="285"/>
      <c r="DH29" s="285"/>
      <c r="DI29" s="285"/>
      <c r="DJ29" s="285"/>
    </row>
    <row r="30" spans="1:114" s="286" customFormat="1" ht="24.75" customHeight="1">
      <c r="A30" s="290"/>
      <c r="B30" s="344"/>
      <c r="C30" s="287" t="s">
        <v>533</v>
      </c>
      <c r="D30" s="289" t="s">
        <v>387</v>
      </c>
      <c r="E30" s="289" t="s">
        <v>388</v>
      </c>
      <c r="F30" s="287" t="s">
        <v>533</v>
      </c>
      <c r="G30" s="289" t="s">
        <v>389</v>
      </c>
      <c r="H30" s="289"/>
      <c r="I30" s="289"/>
      <c r="J30" s="289"/>
      <c r="K30" s="289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/>
      <c r="BZ30" s="285"/>
      <c r="CA30" s="285"/>
      <c r="CB30" s="285"/>
      <c r="CC30" s="285"/>
      <c r="CD30" s="285"/>
      <c r="CE30" s="285"/>
      <c r="CF30" s="285"/>
      <c r="CG30" s="285"/>
      <c r="CH30" s="285"/>
      <c r="CI30" s="285"/>
      <c r="CJ30" s="285"/>
      <c r="CK30" s="285"/>
      <c r="CL30" s="285"/>
      <c r="CM30" s="285"/>
      <c r="CN30" s="285"/>
      <c r="CO30" s="285"/>
      <c r="CP30" s="285"/>
      <c r="CQ30" s="285"/>
      <c r="CR30" s="285"/>
      <c r="CS30" s="285"/>
      <c r="CT30" s="285"/>
      <c r="CU30" s="285"/>
      <c r="CV30" s="285"/>
      <c r="CW30" s="285"/>
      <c r="CX30" s="285"/>
      <c r="CY30" s="285"/>
      <c r="CZ30" s="285"/>
      <c r="DA30" s="285"/>
      <c r="DB30" s="285"/>
      <c r="DC30" s="285"/>
      <c r="DD30" s="285"/>
      <c r="DE30" s="285"/>
      <c r="DF30" s="285"/>
      <c r="DG30" s="285"/>
      <c r="DH30" s="285"/>
      <c r="DI30" s="285"/>
      <c r="DJ30" s="285"/>
    </row>
    <row r="31" spans="1:11" ht="23.25" customHeight="1">
      <c r="A31" s="18">
        <v>12</v>
      </c>
      <c r="B31" s="292" t="s">
        <v>401</v>
      </c>
      <c r="C31" s="18" t="s">
        <v>649</v>
      </c>
      <c r="D31" s="272">
        <v>0</v>
      </c>
      <c r="E31" s="272">
        <v>0</v>
      </c>
      <c r="F31" s="18" t="s">
        <v>649</v>
      </c>
      <c r="G31" s="272">
        <v>0</v>
      </c>
      <c r="H31" s="272">
        <v>61495.79</v>
      </c>
      <c r="I31" s="272">
        <v>1600375.45</v>
      </c>
      <c r="J31" s="272">
        <v>0</v>
      </c>
      <c r="K31" s="272">
        <v>0</v>
      </c>
    </row>
    <row r="32" spans="1:11" ht="23.25" customHeight="1">
      <c r="A32" s="18">
        <v>13</v>
      </c>
      <c r="B32" s="292" t="s">
        <v>402</v>
      </c>
      <c r="C32" s="18" t="s">
        <v>649</v>
      </c>
      <c r="D32" s="272">
        <v>0</v>
      </c>
      <c r="E32" s="272">
        <v>1539995.36</v>
      </c>
      <c r="F32" s="18" t="s">
        <v>649</v>
      </c>
      <c r="G32" s="272">
        <v>0</v>
      </c>
      <c r="H32" s="272">
        <v>0</v>
      </c>
      <c r="I32" s="272">
        <v>75000</v>
      </c>
      <c r="J32" s="272">
        <v>2725785.18</v>
      </c>
      <c r="K32" s="272">
        <v>0</v>
      </c>
    </row>
    <row r="33" spans="1:11" ht="23.25" customHeight="1">
      <c r="A33" s="18">
        <v>14</v>
      </c>
      <c r="B33" s="292" t="s">
        <v>403</v>
      </c>
      <c r="C33" s="18" t="s">
        <v>649</v>
      </c>
      <c r="D33" s="272">
        <v>337406.38</v>
      </c>
      <c r="E33" s="272">
        <v>35312002.94</v>
      </c>
      <c r="F33" s="18" t="s">
        <v>649</v>
      </c>
      <c r="G33" s="272">
        <v>0</v>
      </c>
      <c r="H33" s="272">
        <v>256254</v>
      </c>
      <c r="I33" s="272">
        <v>7513371.67</v>
      </c>
      <c r="J33" s="272">
        <v>101026146.62</v>
      </c>
      <c r="K33" s="272">
        <v>416602.08</v>
      </c>
    </row>
    <row r="34" spans="1:11" ht="23.25" customHeight="1">
      <c r="A34" s="18">
        <v>15</v>
      </c>
      <c r="B34" s="292" t="s">
        <v>198</v>
      </c>
      <c r="C34" s="18" t="s">
        <v>649</v>
      </c>
      <c r="D34" s="272">
        <v>0</v>
      </c>
      <c r="E34" s="272">
        <v>0</v>
      </c>
      <c r="F34" s="18" t="s">
        <v>649</v>
      </c>
      <c r="G34" s="272">
        <v>0</v>
      </c>
      <c r="H34" s="272">
        <v>0</v>
      </c>
      <c r="I34" s="272">
        <v>2031750</v>
      </c>
      <c r="J34" s="272">
        <v>0</v>
      </c>
      <c r="K34" s="272">
        <v>0</v>
      </c>
    </row>
    <row r="35" spans="1:11" ht="23.25" customHeight="1">
      <c r="A35" s="18">
        <v>16</v>
      </c>
      <c r="B35" s="292" t="s">
        <v>404</v>
      </c>
      <c r="C35" s="18" t="s">
        <v>790</v>
      </c>
      <c r="D35" s="272">
        <v>0</v>
      </c>
      <c r="E35" s="272">
        <v>87390.32</v>
      </c>
      <c r="F35" s="18" t="s">
        <v>790</v>
      </c>
      <c r="G35" s="272">
        <v>0</v>
      </c>
      <c r="H35" s="272">
        <v>0</v>
      </c>
      <c r="I35" s="272">
        <v>250000</v>
      </c>
      <c r="J35" s="272">
        <v>241344.6</v>
      </c>
      <c r="K35" s="272">
        <v>0</v>
      </c>
    </row>
    <row r="36" spans="1:11" ht="23.25" customHeight="1">
      <c r="A36" s="18">
        <v>17</v>
      </c>
      <c r="B36" s="292" t="s">
        <v>405</v>
      </c>
      <c r="C36" s="18" t="s">
        <v>477</v>
      </c>
      <c r="D36" s="272">
        <v>0</v>
      </c>
      <c r="E36" s="272">
        <v>29745</v>
      </c>
      <c r="F36" s="18" t="s">
        <v>477</v>
      </c>
      <c r="G36" s="272">
        <v>0</v>
      </c>
      <c r="H36" s="272">
        <v>0</v>
      </c>
      <c r="I36" s="272">
        <v>275342.46</v>
      </c>
      <c r="J36" s="272">
        <v>0</v>
      </c>
      <c r="K36" s="272">
        <v>690895</v>
      </c>
    </row>
    <row r="37" spans="1:11" ht="23.25" customHeight="1">
      <c r="A37" s="18">
        <v>18</v>
      </c>
      <c r="B37" s="292" t="s">
        <v>191</v>
      </c>
      <c r="C37" s="18" t="s">
        <v>649</v>
      </c>
      <c r="D37" s="272">
        <v>0</v>
      </c>
      <c r="E37" s="272">
        <v>59652.5</v>
      </c>
      <c r="F37" s="18" t="s">
        <v>649</v>
      </c>
      <c r="G37" s="272">
        <v>0</v>
      </c>
      <c r="H37" s="272">
        <v>0</v>
      </c>
      <c r="I37" s="272">
        <v>1367599.58</v>
      </c>
      <c r="J37" s="272">
        <v>0</v>
      </c>
      <c r="K37" s="272">
        <v>55750</v>
      </c>
    </row>
    <row r="38" spans="1:11" ht="23.25" customHeight="1">
      <c r="A38" s="18">
        <v>19</v>
      </c>
      <c r="B38" s="292" t="s">
        <v>406</v>
      </c>
      <c r="C38" s="18" t="s">
        <v>649</v>
      </c>
      <c r="D38" s="272">
        <v>0</v>
      </c>
      <c r="E38" s="272">
        <v>77868161.95</v>
      </c>
      <c r="F38" s="18" t="s">
        <v>649</v>
      </c>
      <c r="G38" s="272">
        <v>0</v>
      </c>
      <c r="H38" s="272">
        <v>0</v>
      </c>
      <c r="I38" s="272">
        <v>3600000</v>
      </c>
      <c r="J38" s="272">
        <v>192289454.92</v>
      </c>
      <c r="K38" s="272">
        <v>377662.5</v>
      </c>
    </row>
    <row r="39" spans="1:11" ht="23.25" customHeight="1">
      <c r="A39" s="18">
        <v>20</v>
      </c>
      <c r="B39" s="292" t="s">
        <v>190</v>
      </c>
      <c r="C39" s="18" t="s">
        <v>649</v>
      </c>
      <c r="D39" s="272">
        <v>0</v>
      </c>
      <c r="E39" s="272">
        <v>0</v>
      </c>
      <c r="F39" s="18" t="s">
        <v>649</v>
      </c>
      <c r="G39" s="272">
        <v>0</v>
      </c>
      <c r="H39" s="272">
        <v>0</v>
      </c>
      <c r="I39" s="272">
        <v>65267.18</v>
      </c>
      <c r="J39" s="272">
        <v>0</v>
      </c>
      <c r="K39" s="272">
        <v>0</v>
      </c>
    </row>
    <row r="40" spans="1:11" ht="23.25" customHeight="1">
      <c r="A40" s="18">
        <v>21</v>
      </c>
      <c r="B40" s="292" t="s">
        <v>407</v>
      </c>
      <c r="C40" s="18" t="s">
        <v>649</v>
      </c>
      <c r="D40" s="272">
        <v>0</v>
      </c>
      <c r="E40" s="272">
        <v>0</v>
      </c>
      <c r="F40" s="18" t="s">
        <v>649</v>
      </c>
      <c r="G40" s="272">
        <v>0</v>
      </c>
      <c r="H40" s="272">
        <v>0</v>
      </c>
      <c r="I40" s="272">
        <v>1244820</v>
      </c>
      <c r="J40" s="272">
        <v>0</v>
      </c>
      <c r="K40" s="272">
        <v>0</v>
      </c>
    </row>
    <row r="41" spans="1:11" ht="23.25" customHeight="1">
      <c r="A41" s="18">
        <v>22</v>
      </c>
      <c r="B41" s="292" t="s">
        <v>408</v>
      </c>
      <c r="C41" s="18" t="s">
        <v>537</v>
      </c>
      <c r="D41" s="272">
        <v>23957500</v>
      </c>
      <c r="E41" s="272">
        <v>0</v>
      </c>
      <c r="F41" s="18" t="s">
        <v>537</v>
      </c>
      <c r="G41" s="272">
        <v>9200000</v>
      </c>
      <c r="H41" s="272">
        <v>0</v>
      </c>
      <c r="I41" s="272">
        <v>2904271.51</v>
      </c>
      <c r="J41" s="272">
        <v>0</v>
      </c>
      <c r="K41" s="272">
        <v>0</v>
      </c>
    </row>
    <row r="42" spans="1:11" ht="23.25" customHeight="1">
      <c r="A42" s="193"/>
      <c r="B42" s="134"/>
      <c r="C42" s="193"/>
      <c r="D42" s="135"/>
      <c r="E42" s="135"/>
      <c r="F42" s="135"/>
      <c r="G42" s="135"/>
      <c r="H42" s="135"/>
      <c r="I42" s="135"/>
      <c r="J42" s="135"/>
      <c r="K42" s="135"/>
    </row>
    <row r="43" spans="1:11" ht="23.25" customHeight="1">
      <c r="A43" s="193"/>
      <c r="B43" s="134"/>
      <c r="C43" s="193"/>
      <c r="D43" s="135"/>
      <c r="E43" s="135"/>
      <c r="F43" s="135"/>
      <c r="G43" s="135"/>
      <c r="H43" s="135"/>
      <c r="I43" s="135"/>
      <c r="J43" s="135"/>
      <c r="K43" s="135"/>
    </row>
    <row r="44" ht="23.25" customHeight="1">
      <c r="C44" s="41"/>
    </row>
    <row r="45" spans="1:11" ht="23.25" customHeight="1">
      <c r="A45" s="305" t="s">
        <v>668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</row>
    <row r="46" spans="1:11" ht="23.2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23.25" customHeight="1">
      <c r="A47" s="305" t="s">
        <v>289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</row>
    <row r="48" spans="1:11" ht="23.25" customHeight="1">
      <c r="A48" s="336" t="s">
        <v>309</v>
      </c>
      <c r="B48" s="336"/>
      <c r="C48" s="336"/>
      <c r="D48" s="336"/>
      <c r="E48" s="336"/>
      <c r="F48" s="336"/>
      <c r="G48" s="336"/>
      <c r="H48" s="336"/>
      <c r="I48" s="336"/>
      <c r="J48" s="336"/>
      <c r="K48" s="336"/>
    </row>
    <row r="49" ht="23.25" customHeight="1">
      <c r="C49" s="41"/>
    </row>
    <row r="50" spans="1:3" ht="24.75" customHeight="1">
      <c r="A50" s="118" t="s">
        <v>780</v>
      </c>
      <c r="C50" s="41"/>
    </row>
    <row r="51" spans="1:114" s="286" customFormat="1" ht="24.75" customHeight="1">
      <c r="A51" s="284"/>
      <c r="B51" s="342" t="s">
        <v>560</v>
      </c>
      <c r="C51" s="339" t="s">
        <v>228</v>
      </c>
      <c r="D51" s="340"/>
      <c r="E51" s="341"/>
      <c r="F51" s="339" t="s">
        <v>185</v>
      </c>
      <c r="G51" s="340"/>
      <c r="H51" s="340"/>
      <c r="I51" s="340"/>
      <c r="J51" s="340"/>
      <c r="K51" s="341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285"/>
      <c r="BP51" s="285"/>
      <c r="BQ51" s="285"/>
      <c r="BR51" s="285"/>
      <c r="BS51" s="285"/>
      <c r="BT51" s="285"/>
      <c r="BU51" s="285"/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5"/>
      <c r="CH51" s="285"/>
      <c r="CI51" s="285"/>
      <c r="CJ51" s="285"/>
      <c r="CK51" s="285"/>
      <c r="CL51" s="285"/>
      <c r="CM51" s="285"/>
      <c r="CN51" s="285"/>
      <c r="CO51" s="285"/>
      <c r="CP51" s="285"/>
      <c r="CQ51" s="285"/>
      <c r="CR51" s="285"/>
      <c r="CS51" s="285"/>
      <c r="CT51" s="285"/>
      <c r="CU51" s="285"/>
      <c r="CV51" s="285"/>
      <c r="CW51" s="285"/>
      <c r="CX51" s="285"/>
      <c r="CY51" s="285"/>
      <c r="CZ51" s="285"/>
      <c r="DA51" s="285"/>
      <c r="DB51" s="285"/>
      <c r="DC51" s="285"/>
      <c r="DD51" s="285"/>
      <c r="DE51" s="285"/>
      <c r="DF51" s="285"/>
      <c r="DG51" s="285"/>
      <c r="DH51" s="285"/>
      <c r="DI51" s="285"/>
      <c r="DJ51" s="285"/>
    </row>
    <row r="52" spans="1:114" s="286" customFormat="1" ht="24.75" customHeight="1">
      <c r="A52" s="287" t="s">
        <v>376</v>
      </c>
      <c r="B52" s="343"/>
      <c r="C52" s="288" t="s">
        <v>528</v>
      </c>
      <c r="D52" s="289" t="s">
        <v>520</v>
      </c>
      <c r="E52" s="289" t="s">
        <v>377</v>
      </c>
      <c r="F52" s="288" t="s">
        <v>528</v>
      </c>
      <c r="G52" s="289" t="s">
        <v>378</v>
      </c>
      <c r="H52" s="289"/>
      <c r="I52" s="289"/>
      <c r="J52" s="289"/>
      <c r="K52" s="289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5"/>
      <c r="BI52" s="285"/>
      <c r="BJ52" s="285"/>
      <c r="BK52" s="285"/>
      <c r="BL52" s="285"/>
      <c r="BM52" s="285"/>
      <c r="BN52" s="285"/>
      <c r="BO52" s="285"/>
      <c r="BP52" s="285"/>
      <c r="BQ52" s="285"/>
      <c r="BR52" s="285"/>
      <c r="BS52" s="285"/>
      <c r="BT52" s="285"/>
      <c r="BU52" s="285"/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5"/>
      <c r="CG52" s="285"/>
      <c r="CH52" s="285"/>
      <c r="CI52" s="285"/>
      <c r="CJ52" s="285"/>
      <c r="CK52" s="285"/>
      <c r="CL52" s="285"/>
      <c r="CM52" s="285"/>
      <c r="CN52" s="285"/>
      <c r="CO52" s="285"/>
      <c r="CP52" s="285"/>
      <c r="CQ52" s="285"/>
      <c r="CR52" s="285"/>
      <c r="CS52" s="285"/>
      <c r="CT52" s="285"/>
      <c r="CU52" s="285"/>
      <c r="CV52" s="285"/>
      <c r="CW52" s="285"/>
      <c r="CX52" s="285"/>
      <c r="CY52" s="285"/>
      <c r="CZ52" s="285"/>
      <c r="DA52" s="285"/>
      <c r="DB52" s="285"/>
      <c r="DC52" s="285"/>
      <c r="DD52" s="285"/>
      <c r="DE52" s="285"/>
      <c r="DF52" s="285"/>
      <c r="DG52" s="285"/>
      <c r="DH52" s="285"/>
      <c r="DI52" s="285"/>
      <c r="DJ52" s="285"/>
    </row>
    <row r="53" spans="1:114" s="286" customFormat="1" ht="24.75" customHeight="1">
      <c r="A53" s="287" t="s">
        <v>379</v>
      </c>
      <c r="B53" s="343"/>
      <c r="C53" s="287" t="s">
        <v>532</v>
      </c>
      <c r="D53" s="289" t="s">
        <v>380</v>
      </c>
      <c r="E53" s="289" t="s">
        <v>381</v>
      </c>
      <c r="F53" s="287" t="s">
        <v>532</v>
      </c>
      <c r="G53" s="289" t="s">
        <v>382</v>
      </c>
      <c r="H53" s="289" t="s">
        <v>383</v>
      </c>
      <c r="I53" s="289" t="s">
        <v>384</v>
      </c>
      <c r="J53" s="289" t="s">
        <v>385</v>
      </c>
      <c r="K53" s="289" t="s">
        <v>386</v>
      </c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5"/>
      <c r="BJ53" s="285"/>
      <c r="BK53" s="285"/>
      <c r="BL53" s="285"/>
      <c r="BM53" s="285"/>
      <c r="BN53" s="285"/>
      <c r="BO53" s="285"/>
      <c r="BP53" s="285"/>
      <c r="BQ53" s="285"/>
      <c r="BR53" s="285"/>
      <c r="BS53" s="285"/>
      <c r="BT53" s="285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285"/>
      <c r="CS53" s="285"/>
      <c r="CT53" s="285"/>
      <c r="CU53" s="285"/>
      <c r="CV53" s="285"/>
      <c r="CW53" s="285"/>
      <c r="CX53" s="285"/>
      <c r="CY53" s="285"/>
      <c r="CZ53" s="285"/>
      <c r="DA53" s="285"/>
      <c r="DB53" s="285"/>
      <c r="DC53" s="285"/>
      <c r="DD53" s="285"/>
      <c r="DE53" s="285"/>
      <c r="DF53" s="285"/>
      <c r="DG53" s="285"/>
      <c r="DH53" s="285"/>
      <c r="DI53" s="285"/>
      <c r="DJ53" s="285"/>
    </row>
    <row r="54" spans="1:114" s="286" customFormat="1" ht="24.75" customHeight="1">
      <c r="A54" s="290"/>
      <c r="B54" s="344"/>
      <c r="C54" s="287" t="s">
        <v>533</v>
      </c>
      <c r="D54" s="289" t="s">
        <v>387</v>
      </c>
      <c r="E54" s="289" t="s">
        <v>388</v>
      </c>
      <c r="F54" s="287" t="s">
        <v>533</v>
      </c>
      <c r="G54" s="289" t="s">
        <v>389</v>
      </c>
      <c r="H54" s="289"/>
      <c r="I54" s="289"/>
      <c r="J54" s="289"/>
      <c r="K54" s="289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85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5"/>
      <c r="CG54" s="285"/>
      <c r="CH54" s="285"/>
      <c r="CI54" s="285"/>
      <c r="CJ54" s="285"/>
      <c r="CK54" s="285"/>
      <c r="CL54" s="285"/>
      <c r="CM54" s="285"/>
      <c r="CN54" s="285"/>
      <c r="CO54" s="285"/>
      <c r="CP54" s="285"/>
      <c r="CQ54" s="285"/>
      <c r="CR54" s="285"/>
      <c r="CS54" s="285"/>
      <c r="CT54" s="285"/>
      <c r="CU54" s="285"/>
      <c r="CV54" s="285"/>
      <c r="CW54" s="285"/>
      <c r="CX54" s="285"/>
      <c r="CY54" s="285"/>
      <c r="CZ54" s="285"/>
      <c r="DA54" s="285"/>
      <c r="DB54" s="285"/>
      <c r="DC54" s="285"/>
      <c r="DD54" s="285"/>
      <c r="DE54" s="285"/>
      <c r="DF54" s="285"/>
      <c r="DG54" s="285"/>
      <c r="DH54" s="285"/>
      <c r="DI54" s="285"/>
      <c r="DJ54" s="285"/>
    </row>
    <row r="55" spans="1:11" ht="24.75" customHeight="1">
      <c r="A55" s="25">
        <v>23</v>
      </c>
      <c r="B55" s="284" t="s">
        <v>409</v>
      </c>
      <c r="C55" s="25" t="s">
        <v>649</v>
      </c>
      <c r="D55" s="273">
        <v>267145.56</v>
      </c>
      <c r="E55" s="273">
        <v>93221152.22</v>
      </c>
      <c r="F55" s="25" t="s">
        <v>649</v>
      </c>
      <c r="G55" s="273">
        <v>0</v>
      </c>
      <c r="H55" s="273">
        <v>0</v>
      </c>
      <c r="I55" s="273">
        <v>5150550.88</v>
      </c>
      <c r="J55" s="273">
        <v>267405073.64</v>
      </c>
      <c r="K55" s="273">
        <v>8993683.53</v>
      </c>
    </row>
    <row r="56" spans="1:11" ht="24.75" customHeight="1">
      <c r="A56" s="33"/>
      <c r="B56" s="291" t="s">
        <v>410</v>
      </c>
      <c r="C56" s="33"/>
      <c r="D56" s="274"/>
      <c r="E56" s="274"/>
      <c r="F56" s="33"/>
      <c r="G56" s="274"/>
      <c r="H56" s="274"/>
      <c r="I56" s="274"/>
      <c r="J56" s="274"/>
      <c r="K56" s="274"/>
    </row>
    <row r="57" spans="1:11" ht="23.25" customHeight="1">
      <c r="A57" s="25">
        <v>24</v>
      </c>
      <c r="B57" s="284" t="s">
        <v>411</v>
      </c>
      <c r="C57" s="25" t="s">
        <v>649</v>
      </c>
      <c r="D57" s="273">
        <v>0</v>
      </c>
      <c r="E57" s="273">
        <v>0</v>
      </c>
      <c r="F57" s="25" t="s">
        <v>649</v>
      </c>
      <c r="G57" s="273">
        <v>0</v>
      </c>
      <c r="H57" s="273">
        <v>0</v>
      </c>
      <c r="I57" s="273">
        <v>1994300</v>
      </c>
      <c r="J57" s="273">
        <v>0</v>
      </c>
      <c r="K57" s="273">
        <v>72000</v>
      </c>
    </row>
    <row r="58" spans="1:11" ht="23.25" customHeight="1">
      <c r="A58" s="33"/>
      <c r="B58" s="291" t="s">
        <v>412</v>
      </c>
      <c r="C58" s="33"/>
      <c r="D58" s="274"/>
      <c r="E58" s="274"/>
      <c r="F58" s="33"/>
      <c r="G58" s="274"/>
      <c r="H58" s="274"/>
      <c r="I58" s="274"/>
      <c r="J58" s="274"/>
      <c r="K58" s="274"/>
    </row>
    <row r="59" spans="1:114" s="138" customFormat="1" ht="23.25" customHeight="1">
      <c r="A59" s="18">
        <v>25</v>
      </c>
      <c r="B59" s="292" t="s">
        <v>413</v>
      </c>
      <c r="C59" s="18" t="s">
        <v>649</v>
      </c>
      <c r="D59" s="272">
        <v>16925.26</v>
      </c>
      <c r="E59" s="272">
        <v>10368.3</v>
      </c>
      <c r="F59" s="18" t="s">
        <v>649</v>
      </c>
      <c r="G59" s="272">
        <v>0</v>
      </c>
      <c r="H59" s="272">
        <v>27353.42</v>
      </c>
      <c r="I59" s="272">
        <v>232500</v>
      </c>
      <c r="J59" s="272">
        <v>0</v>
      </c>
      <c r="K59" s="272">
        <v>4244974</v>
      </c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</row>
    <row r="60" spans="1:114" s="271" customFormat="1" ht="23.25" customHeight="1">
      <c r="A60" s="18">
        <v>26</v>
      </c>
      <c r="B60" s="292" t="s">
        <v>414</v>
      </c>
      <c r="C60" s="18" t="s">
        <v>790</v>
      </c>
      <c r="D60" s="272">
        <v>0</v>
      </c>
      <c r="E60" s="272">
        <v>0</v>
      </c>
      <c r="F60" s="18" t="s">
        <v>790</v>
      </c>
      <c r="G60" s="272">
        <v>0</v>
      </c>
      <c r="H60" s="272">
        <v>0</v>
      </c>
      <c r="I60" s="272">
        <v>796800</v>
      </c>
      <c r="J60" s="272">
        <v>0</v>
      </c>
      <c r="K60" s="272">
        <v>0</v>
      </c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</row>
    <row r="61" spans="1:114" s="271" customFormat="1" ht="24.75" customHeight="1">
      <c r="A61" s="18">
        <v>27</v>
      </c>
      <c r="B61" s="292" t="s">
        <v>415</v>
      </c>
      <c r="C61" s="18" t="s">
        <v>790</v>
      </c>
      <c r="D61" s="272">
        <v>0</v>
      </c>
      <c r="E61" s="272">
        <v>0</v>
      </c>
      <c r="F61" s="18" t="s">
        <v>790</v>
      </c>
      <c r="G61" s="272">
        <v>0</v>
      </c>
      <c r="H61" s="272">
        <v>0</v>
      </c>
      <c r="I61" s="272">
        <v>1200000</v>
      </c>
      <c r="J61" s="272">
        <v>0</v>
      </c>
      <c r="K61" s="272">
        <v>0</v>
      </c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</row>
    <row r="62" spans="1:114" s="271" customFormat="1" ht="24.75" customHeight="1">
      <c r="A62" s="18">
        <v>28</v>
      </c>
      <c r="B62" s="292" t="s">
        <v>416</v>
      </c>
      <c r="C62" s="18" t="s">
        <v>790</v>
      </c>
      <c r="D62" s="272">
        <v>0</v>
      </c>
      <c r="E62" s="272">
        <v>0</v>
      </c>
      <c r="F62" s="18" t="s">
        <v>790</v>
      </c>
      <c r="G62" s="272">
        <v>0</v>
      </c>
      <c r="H62" s="272">
        <v>0</v>
      </c>
      <c r="I62" s="272">
        <v>216000</v>
      </c>
      <c r="J62" s="272">
        <v>0</v>
      </c>
      <c r="K62" s="272">
        <v>0</v>
      </c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</row>
    <row r="63" spans="1:11" ht="24.75" customHeight="1">
      <c r="A63" s="32">
        <v>29</v>
      </c>
      <c r="B63" s="290" t="s">
        <v>417</v>
      </c>
      <c r="C63" s="32" t="s">
        <v>649</v>
      </c>
      <c r="D63" s="133">
        <v>2832033</v>
      </c>
      <c r="E63" s="133">
        <v>0</v>
      </c>
      <c r="F63" s="32" t="s">
        <v>649</v>
      </c>
      <c r="G63" s="133">
        <v>0</v>
      </c>
      <c r="H63" s="133">
        <v>2831213</v>
      </c>
      <c r="I63" s="133">
        <v>0</v>
      </c>
      <c r="J63" s="133">
        <v>0</v>
      </c>
      <c r="K63" s="133">
        <v>0</v>
      </c>
    </row>
    <row r="64" spans="1:11" ht="24.75" customHeight="1">
      <c r="A64" s="32"/>
      <c r="B64" s="290" t="s">
        <v>418</v>
      </c>
      <c r="C64" s="32"/>
      <c r="D64" s="133"/>
      <c r="E64" s="133"/>
      <c r="F64" s="32"/>
      <c r="G64" s="133"/>
      <c r="H64" s="133"/>
      <c r="I64" s="133"/>
      <c r="J64" s="133"/>
      <c r="K64" s="133"/>
    </row>
    <row r="65" spans="1:11" ht="24.75" customHeight="1">
      <c r="A65" s="33"/>
      <c r="B65" s="291" t="s">
        <v>419</v>
      </c>
      <c r="C65" s="33"/>
      <c r="D65" s="274"/>
      <c r="E65" s="274"/>
      <c r="F65" s="33"/>
      <c r="G65" s="274"/>
      <c r="H65" s="274"/>
      <c r="I65" s="274"/>
      <c r="J65" s="274"/>
      <c r="K65" s="274"/>
    </row>
    <row r="66" spans="1:11" ht="24.75" customHeight="1">
      <c r="A66" s="25">
        <v>30</v>
      </c>
      <c r="B66" s="284" t="s">
        <v>420</v>
      </c>
      <c r="C66" s="25" t="s">
        <v>649</v>
      </c>
      <c r="D66" s="273">
        <v>47349.4</v>
      </c>
      <c r="E66" s="273">
        <v>0</v>
      </c>
      <c r="F66" s="25" t="s">
        <v>649</v>
      </c>
      <c r="G66" s="273">
        <v>0</v>
      </c>
      <c r="H66" s="273">
        <v>0</v>
      </c>
      <c r="I66" s="273">
        <v>0</v>
      </c>
      <c r="J66" s="273">
        <v>0</v>
      </c>
      <c r="K66" s="273">
        <v>0</v>
      </c>
    </row>
    <row r="67" spans="1:11" ht="24.75" customHeight="1">
      <c r="A67" s="33"/>
      <c r="B67" s="291" t="s">
        <v>421</v>
      </c>
      <c r="C67" s="33"/>
      <c r="D67" s="274"/>
      <c r="E67" s="274"/>
      <c r="F67" s="274"/>
      <c r="G67" s="274"/>
      <c r="H67" s="274"/>
      <c r="I67" s="274"/>
      <c r="J67" s="274"/>
      <c r="K67" s="274"/>
    </row>
    <row r="68" ht="15" customHeight="1">
      <c r="C68" s="41"/>
    </row>
    <row r="69" spans="1:11" ht="24.75" customHeight="1">
      <c r="A69" s="305" t="s">
        <v>668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</row>
    <row r="70" spans="1:11" ht="24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24.75" customHeight="1">
      <c r="A71" s="305" t="s">
        <v>289</v>
      </c>
      <c r="B71" s="305"/>
      <c r="C71" s="305"/>
      <c r="D71" s="305"/>
      <c r="E71" s="305"/>
      <c r="F71" s="305"/>
      <c r="G71" s="305"/>
      <c r="H71" s="305"/>
      <c r="I71" s="305"/>
      <c r="J71" s="305"/>
      <c r="K71" s="305"/>
    </row>
    <row r="72" spans="1:11" ht="24.75" customHeight="1">
      <c r="A72" s="336" t="s">
        <v>310</v>
      </c>
      <c r="B72" s="336"/>
      <c r="C72" s="336"/>
      <c r="D72" s="336"/>
      <c r="E72" s="336"/>
      <c r="F72" s="336"/>
      <c r="G72" s="336"/>
      <c r="H72" s="336"/>
      <c r="I72" s="336"/>
      <c r="J72" s="336"/>
      <c r="K72" s="336"/>
    </row>
    <row r="73" ht="24.75" customHeight="1">
      <c r="C73" s="41"/>
    </row>
    <row r="74" spans="1:3" ht="24.75" customHeight="1">
      <c r="A74" s="118" t="s">
        <v>779</v>
      </c>
      <c r="C74" s="41"/>
    </row>
    <row r="75" spans="1:114" s="286" customFormat="1" ht="24.75" customHeight="1">
      <c r="A75" s="284"/>
      <c r="B75" s="342" t="s">
        <v>560</v>
      </c>
      <c r="C75" s="339" t="s">
        <v>228</v>
      </c>
      <c r="D75" s="340"/>
      <c r="E75" s="341"/>
      <c r="F75" s="339" t="s">
        <v>185</v>
      </c>
      <c r="G75" s="340"/>
      <c r="H75" s="340"/>
      <c r="I75" s="340"/>
      <c r="J75" s="340"/>
      <c r="K75" s="341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  <c r="BB75" s="285"/>
      <c r="BC75" s="285"/>
      <c r="BD75" s="285"/>
      <c r="BE75" s="285"/>
      <c r="BF75" s="285"/>
      <c r="BG75" s="285"/>
      <c r="BH75" s="285"/>
      <c r="BI75" s="285"/>
      <c r="BJ75" s="285"/>
      <c r="BK75" s="285"/>
      <c r="BL75" s="285"/>
      <c r="BM75" s="285"/>
      <c r="BN75" s="285"/>
      <c r="BO75" s="285"/>
      <c r="BP75" s="285"/>
      <c r="BQ75" s="285"/>
      <c r="BR75" s="285"/>
      <c r="BS75" s="285"/>
      <c r="BT75" s="285"/>
      <c r="BU75" s="285"/>
      <c r="BV75" s="285"/>
      <c r="BW75" s="285"/>
      <c r="BX75" s="285"/>
      <c r="BY75" s="285"/>
      <c r="BZ75" s="285"/>
      <c r="CA75" s="285"/>
      <c r="CB75" s="285"/>
      <c r="CC75" s="285"/>
      <c r="CD75" s="285"/>
      <c r="CE75" s="285"/>
      <c r="CF75" s="285"/>
      <c r="CG75" s="285"/>
      <c r="CH75" s="285"/>
      <c r="CI75" s="285"/>
      <c r="CJ75" s="285"/>
      <c r="CK75" s="285"/>
      <c r="CL75" s="285"/>
      <c r="CM75" s="285"/>
      <c r="CN75" s="285"/>
      <c r="CO75" s="285"/>
      <c r="CP75" s="285"/>
      <c r="CQ75" s="285"/>
      <c r="CR75" s="285"/>
      <c r="CS75" s="285"/>
      <c r="CT75" s="285"/>
      <c r="CU75" s="285"/>
      <c r="CV75" s="285"/>
      <c r="CW75" s="285"/>
      <c r="CX75" s="285"/>
      <c r="CY75" s="285"/>
      <c r="CZ75" s="285"/>
      <c r="DA75" s="285"/>
      <c r="DB75" s="285"/>
      <c r="DC75" s="285"/>
      <c r="DD75" s="285"/>
      <c r="DE75" s="285"/>
      <c r="DF75" s="285"/>
      <c r="DG75" s="285"/>
      <c r="DH75" s="285"/>
      <c r="DI75" s="285"/>
      <c r="DJ75" s="285"/>
    </row>
    <row r="76" spans="1:114" s="286" customFormat="1" ht="24.75" customHeight="1">
      <c r="A76" s="287" t="s">
        <v>376</v>
      </c>
      <c r="B76" s="343"/>
      <c r="C76" s="288" t="s">
        <v>528</v>
      </c>
      <c r="D76" s="289" t="s">
        <v>520</v>
      </c>
      <c r="E76" s="289" t="s">
        <v>377</v>
      </c>
      <c r="F76" s="288" t="s">
        <v>528</v>
      </c>
      <c r="G76" s="289" t="s">
        <v>378</v>
      </c>
      <c r="H76" s="289"/>
      <c r="I76" s="289"/>
      <c r="J76" s="289"/>
      <c r="K76" s="289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/>
      <c r="BO76" s="285"/>
      <c r="BP76" s="285"/>
      <c r="BQ76" s="285"/>
      <c r="BR76" s="285"/>
      <c r="BS76" s="285"/>
      <c r="BT76" s="285"/>
      <c r="BU76" s="285"/>
      <c r="BV76" s="285"/>
      <c r="BW76" s="285"/>
      <c r="BX76" s="285"/>
      <c r="BY76" s="285"/>
      <c r="BZ76" s="285"/>
      <c r="CA76" s="285"/>
      <c r="CB76" s="285"/>
      <c r="CC76" s="285"/>
      <c r="CD76" s="285"/>
      <c r="CE76" s="285"/>
      <c r="CF76" s="285"/>
      <c r="CG76" s="285"/>
      <c r="CH76" s="285"/>
      <c r="CI76" s="285"/>
      <c r="CJ76" s="285"/>
      <c r="CK76" s="285"/>
      <c r="CL76" s="285"/>
      <c r="CM76" s="285"/>
      <c r="CN76" s="285"/>
      <c r="CO76" s="285"/>
      <c r="CP76" s="285"/>
      <c r="CQ76" s="285"/>
      <c r="CR76" s="285"/>
      <c r="CS76" s="285"/>
      <c r="CT76" s="285"/>
      <c r="CU76" s="285"/>
      <c r="CV76" s="285"/>
      <c r="CW76" s="285"/>
      <c r="CX76" s="285"/>
      <c r="CY76" s="285"/>
      <c r="CZ76" s="285"/>
      <c r="DA76" s="285"/>
      <c r="DB76" s="285"/>
      <c r="DC76" s="285"/>
      <c r="DD76" s="285"/>
      <c r="DE76" s="285"/>
      <c r="DF76" s="285"/>
      <c r="DG76" s="285"/>
      <c r="DH76" s="285"/>
      <c r="DI76" s="285"/>
      <c r="DJ76" s="285"/>
    </row>
    <row r="77" spans="1:114" s="286" customFormat="1" ht="24.75" customHeight="1">
      <c r="A77" s="287" t="s">
        <v>379</v>
      </c>
      <c r="B77" s="343"/>
      <c r="C77" s="287" t="s">
        <v>532</v>
      </c>
      <c r="D77" s="289" t="s">
        <v>380</v>
      </c>
      <c r="E77" s="289" t="s">
        <v>381</v>
      </c>
      <c r="F77" s="287" t="s">
        <v>532</v>
      </c>
      <c r="G77" s="289" t="s">
        <v>382</v>
      </c>
      <c r="H77" s="289" t="s">
        <v>383</v>
      </c>
      <c r="I77" s="289" t="s">
        <v>384</v>
      </c>
      <c r="J77" s="289" t="s">
        <v>385</v>
      </c>
      <c r="K77" s="289" t="s">
        <v>386</v>
      </c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5"/>
      <c r="AT77" s="285"/>
      <c r="AU77" s="285"/>
      <c r="AV77" s="285"/>
      <c r="AW77" s="285"/>
      <c r="AX77" s="285"/>
      <c r="AY77" s="285"/>
      <c r="AZ77" s="285"/>
      <c r="BA77" s="285"/>
      <c r="BB77" s="285"/>
      <c r="BC77" s="285"/>
      <c r="BD77" s="285"/>
      <c r="BE77" s="285"/>
      <c r="BF77" s="285"/>
      <c r="BG77" s="285"/>
      <c r="BH77" s="285"/>
      <c r="BI77" s="285"/>
      <c r="BJ77" s="285"/>
      <c r="BK77" s="285"/>
      <c r="BL77" s="285"/>
      <c r="BM77" s="285"/>
      <c r="BN77" s="285"/>
      <c r="BO77" s="285"/>
      <c r="BP77" s="285"/>
      <c r="BQ77" s="285"/>
      <c r="BR77" s="285"/>
      <c r="BS77" s="285"/>
      <c r="BT77" s="285"/>
      <c r="BU77" s="285"/>
      <c r="BV77" s="285"/>
      <c r="BW77" s="285"/>
      <c r="BX77" s="285"/>
      <c r="BY77" s="285"/>
      <c r="BZ77" s="285"/>
      <c r="CA77" s="285"/>
      <c r="CB77" s="285"/>
      <c r="CC77" s="285"/>
      <c r="CD77" s="285"/>
      <c r="CE77" s="285"/>
      <c r="CF77" s="285"/>
      <c r="CG77" s="285"/>
      <c r="CH77" s="285"/>
      <c r="CI77" s="285"/>
      <c r="CJ77" s="285"/>
      <c r="CK77" s="285"/>
      <c r="CL77" s="285"/>
      <c r="CM77" s="285"/>
      <c r="CN77" s="285"/>
      <c r="CO77" s="285"/>
      <c r="CP77" s="285"/>
      <c r="CQ77" s="285"/>
      <c r="CR77" s="285"/>
      <c r="CS77" s="285"/>
      <c r="CT77" s="285"/>
      <c r="CU77" s="285"/>
      <c r="CV77" s="285"/>
      <c r="CW77" s="285"/>
      <c r="CX77" s="285"/>
      <c r="CY77" s="285"/>
      <c r="CZ77" s="285"/>
      <c r="DA77" s="285"/>
      <c r="DB77" s="285"/>
      <c r="DC77" s="285"/>
      <c r="DD77" s="285"/>
      <c r="DE77" s="285"/>
      <c r="DF77" s="285"/>
      <c r="DG77" s="285"/>
      <c r="DH77" s="285"/>
      <c r="DI77" s="285"/>
      <c r="DJ77" s="285"/>
    </row>
    <row r="78" spans="1:114" s="286" customFormat="1" ht="24.75" customHeight="1">
      <c r="A78" s="290"/>
      <c r="B78" s="344"/>
      <c r="C78" s="287" t="s">
        <v>533</v>
      </c>
      <c r="D78" s="289" t="s">
        <v>387</v>
      </c>
      <c r="E78" s="289" t="s">
        <v>388</v>
      </c>
      <c r="F78" s="287" t="s">
        <v>533</v>
      </c>
      <c r="G78" s="289" t="s">
        <v>389</v>
      </c>
      <c r="H78" s="289"/>
      <c r="I78" s="289"/>
      <c r="J78" s="289"/>
      <c r="K78" s="289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5"/>
      <c r="BC78" s="285"/>
      <c r="BD78" s="285"/>
      <c r="BE78" s="285"/>
      <c r="BF78" s="285"/>
      <c r="BG78" s="285"/>
      <c r="BH78" s="285"/>
      <c r="BI78" s="285"/>
      <c r="BJ78" s="285"/>
      <c r="BK78" s="285"/>
      <c r="BL78" s="285"/>
      <c r="BM78" s="285"/>
      <c r="BN78" s="285"/>
      <c r="BO78" s="285"/>
      <c r="BP78" s="285"/>
      <c r="BQ78" s="285"/>
      <c r="BR78" s="285"/>
      <c r="BS78" s="285"/>
      <c r="BT78" s="285"/>
      <c r="BU78" s="285"/>
      <c r="BV78" s="285"/>
      <c r="BW78" s="285"/>
      <c r="BX78" s="285"/>
      <c r="BY78" s="285"/>
      <c r="BZ78" s="285"/>
      <c r="CA78" s="285"/>
      <c r="CB78" s="285"/>
      <c r="CC78" s="285"/>
      <c r="CD78" s="285"/>
      <c r="CE78" s="285"/>
      <c r="CF78" s="285"/>
      <c r="CG78" s="285"/>
      <c r="CH78" s="285"/>
      <c r="CI78" s="285"/>
      <c r="CJ78" s="285"/>
      <c r="CK78" s="285"/>
      <c r="CL78" s="285"/>
      <c r="CM78" s="285"/>
      <c r="CN78" s="285"/>
      <c r="CO78" s="285"/>
      <c r="CP78" s="285"/>
      <c r="CQ78" s="285"/>
      <c r="CR78" s="285"/>
      <c r="CS78" s="285"/>
      <c r="CT78" s="285"/>
      <c r="CU78" s="285"/>
      <c r="CV78" s="285"/>
      <c r="CW78" s="285"/>
      <c r="CX78" s="285"/>
      <c r="CY78" s="285"/>
      <c r="CZ78" s="285"/>
      <c r="DA78" s="285"/>
      <c r="DB78" s="285"/>
      <c r="DC78" s="285"/>
      <c r="DD78" s="285"/>
      <c r="DE78" s="285"/>
      <c r="DF78" s="285"/>
      <c r="DG78" s="285"/>
      <c r="DH78" s="285"/>
      <c r="DI78" s="285"/>
      <c r="DJ78" s="285"/>
    </row>
    <row r="79" spans="1:11" ht="25.5" customHeight="1">
      <c r="A79" s="25">
        <v>31</v>
      </c>
      <c r="B79" s="284" t="s">
        <v>422</v>
      </c>
      <c r="C79" s="25" t="s">
        <v>541</v>
      </c>
      <c r="D79" s="273">
        <v>0</v>
      </c>
      <c r="E79" s="273">
        <v>19107685.15</v>
      </c>
      <c r="F79" s="25" t="s">
        <v>541</v>
      </c>
      <c r="G79" s="273">
        <v>0</v>
      </c>
      <c r="H79" s="273">
        <v>0</v>
      </c>
      <c r="I79" s="273">
        <v>2164531.49</v>
      </c>
      <c r="J79" s="273">
        <v>49902092.99</v>
      </c>
      <c r="K79" s="273">
        <v>640611.55</v>
      </c>
    </row>
    <row r="80" spans="1:11" ht="25.5" customHeight="1">
      <c r="A80" s="33"/>
      <c r="B80" s="291" t="s">
        <v>423</v>
      </c>
      <c r="C80" s="33"/>
      <c r="D80" s="274"/>
      <c r="E80" s="274"/>
      <c r="F80" s="33"/>
      <c r="G80" s="274"/>
      <c r="H80" s="274"/>
      <c r="I80" s="274"/>
      <c r="J80" s="274"/>
      <c r="K80" s="274"/>
    </row>
    <row r="81" spans="1:11" ht="25.5" customHeight="1">
      <c r="A81" s="18">
        <v>32</v>
      </c>
      <c r="B81" s="292" t="s">
        <v>424</v>
      </c>
      <c r="C81" s="18" t="s">
        <v>548</v>
      </c>
      <c r="D81" s="272">
        <v>0</v>
      </c>
      <c r="E81" s="272">
        <v>10037535.18</v>
      </c>
      <c r="F81" s="18" t="s">
        <v>548</v>
      </c>
      <c r="G81" s="272">
        <v>22907192</v>
      </c>
      <c r="H81" s="272">
        <v>0</v>
      </c>
      <c r="I81" s="272">
        <v>158587.54</v>
      </c>
      <c r="J81" s="272">
        <v>0</v>
      </c>
      <c r="K81" s="272">
        <v>7409675.82</v>
      </c>
    </row>
    <row r="82" spans="1:11" ht="25.5" customHeight="1">
      <c r="A82" s="25">
        <v>33</v>
      </c>
      <c r="B82" s="284" t="s">
        <v>425</v>
      </c>
      <c r="C82" s="25" t="s">
        <v>649</v>
      </c>
      <c r="D82" s="273">
        <v>0</v>
      </c>
      <c r="E82" s="273">
        <v>5497339</v>
      </c>
      <c r="F82" s="25" t="s">
        <v>649</v>
      </c>
      <c r="G82" s="273">
        <v>31287100</v>
      </c>
      <c r="H82" s="273">
        <v>0</v>
      </c>
      <c r="I82" s="273">
        <v>1055854.39</v>
      </c>
      <c r="J82" s="273">
        <v>0</v>
      </c>
      <c r="K82" s="273">
        <v>0</v>
      </c>
    </row>
    <row r="83" spans="1:11" ht="25.5" customHeight="1">
      <c r="A83" s="33"/>
      <c r="B83" s="291" t="s">
        <v>347</v>
      </c>
      <c r="C83" s="33"/>
      <c r="D83" s="274"/>
      <c r="E83" s="274"/>
      <c r="F83" s="33"/>
      <c r="G83" s="274"/>
      <c r="H83" s="274"/>
      <c r="I83" s="274"/>
      <c r="J83" s="274"/>
      <c r="K83" s="274"/>
    </row>
    <row r="84" spans="1:11" ht="25.5" customHeight="1">
      <c r="A84" s="18">
        <v>34</v>
      </c>
      <c r="B84" s="292" t="s">
        <v>426</v>
      </c>
      <c r="C84" s="18" t="s">
        <v>348</v>
      </c>
      <c r="D84" s="272">
        <v>2294663.73</v>
      </c>
      <c r="E84" s="272">
        <v>0</v>
      </c>
      <c r="F84" s="18" t="s">
        <v>541</v>
      </c>
      <c r="G84" s="272">
        <v>0</v>
      </c>
      <c r="H84" s="272">
        <v>3604968.4</v>
      </c>
      <c r="I84" s="272">
        <v>71326.4</v>
      </c>
      <c r="J84" s="272">
        <v>0</v>
      </c>
      <c r="K84" s="272">
        <v>17814.28</v>
      </c>
    </row>
    <row r="85" spans="1:11" ht="25.5" customHeight="1">
      <c r="A85" s="18">
        <v>35</v>
      </c>
      <c r="B85" s="292" t="s">
        <v>427</v>
      </c>
      <c r="C85" s="18" t="s">
        <v>649</v>
      </c>
      <c r="D85" s="272">
        <v>2999163.74</v>
      </c>
      <c r="E85" s="272">
        <v>0</v>
      </c>
      <c r="F85" s="18" t="s">
        <v>649</v>
      </c>
      <c r="G85" s="272">
        <v>0</v>
      </c>
      <c r="H85" s="272">
        <v>5123366.13</v>
      </c>
      <c r="I85" s="272">
        <v>1727.85</v>
      </c>
      <c r="J85" s="272">
        <v>0</v>
      </c>
      <c r="K85" s="272">
        <v>348800</v>
      </c>
    </row>
    <row r="86" spans="1:11" ht="25.5" customHeight="1">
      <c r="A86" s="18">
        <v>36</v>
      </c>
      <c r="B86" s="292" t="s">
        <v>428</v>
      </c>
      <c r="C86" s="18" t="s">
        <v>649</v>
      </c>
      <c r="D86" s="272">
        <v>2474401</v>
      </c>
      <c r="E86" s="272">
        <v>0</v>
      </c>
      <c r="F86" s="18" t="s">
        <v>649</v>
      </c>
      <c r="G86" s="272">
        <v>0</v>
      </c>
      <c r="H86" s="272">
        <v>5040299.34</v>
      </c>
      <c r="I86" s="272">
        <v>9958.44</v>
      </c>
      <c r="J86" s="272">
        <v>0</v>
      </c>
      <c r="K86" s="272">
        <v>592000</v>
      </c>
    </row>
    <row r="87" spans="1:11" ht="25.5" customHeight="1">
      <c r="A87" s="18">
        <v>37</v>
      </c>
      <c r="B87" s="292" t="s">
        <v>429</v>
      </c>
      <c r="C87" s="18" t="s">
        <v>791</v>
      </c>
      <c r="D87" s="272">
        <v>0</v>
      </c>
      <c r="E87" s="272">
        <v>0</v>
      </c>
      <c r="F87" s="18" t="s">
        <v>791</v>
      </c>
      <c r="G87" s="272">
        <v>0</v>
      </c>
      <c r="H87" s="272">
        <v>0</v>
      </c>
      <c r="I87" s="272">
        <v>3102.75</v>
      </c>
      <c r="J87" s="272">
        <v>0</v>
      </c>
      <c r="K87" s="272">
        <v>1760709.3</v>
      </c>
    </row>
    <row r="88" spans="1:11" ht="25.5" customHeight="1">
      <c r="A88" s="18">
        <v>38</v>
      </c>
      <c r="B88" s="292" t="s">
        <v>430</v>
      </c>
      <c r="C88" s="18" t="s">
        <v>790</v>
      </c>
      <c r="D88" s="272">
        <v>0</v>
      </c>
      <c r="E88" s="272">
        <v>193870.99</v>
      </c>
      <c r="F88" s="18" t="s">
        <v>790</v>
      </c>
      <c r="G88" s="272">
        <v>0</v>
      </c>
      <c r="H88" s="272">
        <v>0</v>
      </c>
      <c r="I88" s="272">
        <v>13568.03</v>
      </c>
      <c r="J88" s="272">
        <v>0</v>
      </c>
      <c r="K88" s="272">
        <v>643900.39</v>
      </c>
    </row>
    <row r="89" spans="1:11" ht="25.5" customHeight="1">
      <c r="A89" s="18">
        <v>39</v>
      </c>
      <c r="B89" s="292" t="s">
        <v>431</v>
      </c>
      <c r="C89" s="18" t="s">
        <v>649</v>
      </c>
      <c r="D89" s="272">
        <v>0</v>
      </c>
      <c r="E89" s="272">
        <v>11556</v>
      </c>
      <c r="F89" s="18" t="s">
        <v>649</v>
      </c>
      <c r="G89" s="272">
        <v>0</v>
      </c>
      <c r="H89" s="272">
        <v>0</v>
      </c>
      <c r="I89" s="272">
        <v>852410</v>
      </c>
      <c r="J89" s="272">
        <v>0</v>
      </c>
      <c r="K89" s="272">
        <v>1851300</v>
      </c>
    </row>
    <row r="90" spans="1:11" ht="25.5" customHeight="1">
      <c r="A90" s="18">
        <v>40</v>
      </c>
      <c r="B90" s="292" t="s">
        <v>432</v>
      </c>
      <c r="C90" s="18" t="s">
        <v>649</v>
      </c>
      <c r="D90" s="272">
        <v>64959160.88</v>
      </c>
      <c r="E90" s="272">
        <v>0</v>
      </c>
      <c r="F90" s="18" t="s">
        <v>649</v>
      </c>
      <c r="G90" s="272">
        <v>13569357.91</v>
      </c>
      <c r="H90" s="272">
        <v>41138977.24</v>
      </c>
      <c r="I90" s="272">
        <v>0</v>
      </c>
      <c r="J90" s="272">
        <v>0</v>
      </c>
      <c r="K90" s="272">
        <v>343</v>
      </c>
    </row>
    <row r="91" spans="1:11" ht="16.5" customHeight="1">
      <c r="A91" s="193"/>
      <c r="B91" s="134"/>
      <c r="C91" s="193"/>
      <c r="D91" s="135"/>
      <c r="E91" s="135"/>
      <c r="F91" s="135"/>
      <c r="G91" s="135"/>
      <c r="H91" s="135"/>
      <c r="I91" s="135"/>
      <c r="J91" s="135"/>
      <c r="K91" s="135"/>
    </row>
    <row r="92" spans="1:11" ht="25.5" customHeight="1">
      <c r="A92" s="305" t="s">
        <v>668</v>
      </c>
      <c r="B92" s="305"/>
      <c r="C92" s="305"/>
      <c r="D92" s="305"/>
      <c r="E92" s="305"/>
      <c r="F92" s="305"/>
      <c r="G92" s="305"/>
      <c r="H92" s="305"/>
      <c r="I92" s="305"/>
      <c r="J92" s="305"/>
      <c r="K92" s="305"/>
    </row>
    <row r="93" spans="1:11" ht="25.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25.5" customHeight="1">
      <c r="A94" s="305" t="s">
        <v>289</v>
      </c>
      <c r="B94" s="305"/>
      <c r="C94" s="305"/>
      <c r="D94" s="305"/>
      <c r="E94" s="305"/>
      <c r="F94" s="305"/>
      <c r="G94" s="305"/>
      <c r="H94" s="305"/>
      <c r="I94" s="305"/>
      <c r="J94" s="305"/>
      <c r="K94" s="305"/>
    </row>
    <row r="95" spans="1:11" ht="24" customHeight="1">
      <c r="A95" s="336" t="s">
        <v>311</v>
      </c>
      <c r="B95" s="336"/>
      <c r="C95" s="336"/>
      <c r="D95" s="336"/>
      <c r="E95" s="336"/>
      <c r="F95" s="336"/>
      <c r="G95" s="336"/>
      <c r="H95" s="336"/>
      <c r="I95" s="336"/>
      <c r="J95" s="336"/>
      <c r="K95" s="336"/>
    </row>
    <row r="96" ht="24" customHeight="1">
      <c r="C96" s="41"/>
    </row>
    <row r="97" spans="1:3" ht="24" customHeight="1">
      <c r="A97" s="118" t="s">
        <v>779</v>
      </c>
      <c r="C97" s="41"/>
    </row>
    <row r="98" spans="1:114" s="286" customFormat="1" ht="24.75" customHeight="1">
      <c r="A98" s="284"/>
      <c r="B98" s="342" t="s">
        <v>560</v>
      </c>
      <c r="C98" s="339" t="s">
        <v>228</v>
      </c>
      <c r="D98" s="340"/>
      <c r="E98" s="341"/>
      <c r="F98" s="339" t="s">
        <v>185</v>
      </c>
      <c r="G98" s="340"/>
      <c r="H98" s="340"/>
      <c r="I98" s="340"/>
      <c r="J98" s="340"/>
      <c r="K98" s="341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/>
      <c r="AP98" s="285"/>
      <c r="AQ98" s="285"/>
      <c r="AR98" s="285"/>
      <c r="AS98" s="285"/>
      <c r="AT98" s="285"/>
      <c r="AU98" s="285"/>
      <c r="AV98" s="285"/>
      <c r="AW98" s="285"/>
      <c r="AX98" s="285"/>
      <c r="AY98" s="285"/>
      <c r="AZ98" s="285"/>
      <c r="BA98" s="285"/>
      <c r="BB98" s="285"/>
      <c r="BC98" s="285"/>
      <c r="BD98" s="285"/>
      <c r="BE98" s="285"/>
      <c r="BF98" s="285"/>
      <c r="BG98" s="285"/>
      <c r="BH98" s="285"/>
      <c r="BI98" s="285"/>
      <c r="BJ98" s="285"/>
      <c r="BK98" s="285"/>
      <c r="BL98" s="285"/>
      <c r="BM98" s="285"/>
      <c r="BN98" s="285"/>
      <c r="BO98" s="285"/>
      <c r="BP98" s="285"/>
      <c r="BQ98" s="285"/>
      <c r="BR98" s="285"/>
      <c r="BS98" s="285"/>
      <c r="BT98" s="285"/>
      <c r="BU98" s="285"/>
      <c r="BV98" s="285"/>
      <c r="BW98" s="285"/>
      <c r="BX98" s="285"/>
      <c r="BY98" s="285"/>
      <c r="BZ98" s="285"/>
      <c r="CA98" s="285"/>
      <c r="CB98" s="285"/>
      <c r="CC98" s="285"/>
      <c r="CD98" s="285"/>
      <c r="CE98" s="285"/>
      <c r="CF98" s="285"/>
      <c r="CG98" s="285"/>
      <c r="CH98" s="285"/>
      <c r="CI98" s="285"/>
      <c r="CJ98" s="285"/>
      <c r="CK98" s="285"/>
      <c r="CL98" s="285"/>
      <c r="CM98" s="285"/>
      <c r="CN98" s="285"/>
      <c r="CO98" s="285"/>
      <c r="CP98" s="285"/>
      <c r="CQ98" s="285"/>
      <c r="CR98" s="285"/>
      <c r="CS98" s="285"/>
      <c r="CT98" s="285"/>
      <c r="CU98" s="285"/>
      <c r="CV98" s="285"/>
      <c r="CW98" s="285"/>
      <c r="CX98" s="285"/>
      <c r="CY98" s="285"/>
      <c r="CZ98" s="285"/>
      <c r="DA98" s="285"/>
      <c r="DB98" s="285"/>
      <c r="DC98" s="285"/>
      <c r="DD98" s="285"/>
      <c r="DE98" s="285"/>
      <c r="DF98" s="285"/>
      <c r="DG98" s="285"/>
      <c r="DH98" s="285"/>
      <c r="DI98" s="285"/>
      <c r="DJ98" s="285"/>
    </row>
    <row r="99" spans="1:114" s="286" customFormat="1" ht="24.75" customHeight="1">
      <c r="A99" s="287" t="s">
        <v>376</v>
      </c>
      <c r="B99" s="343"/>
      <c r="C99" s="288" t="s">
        <v>528</v>
      </c>
      <c r="D99" s="289" t="s">
        <v>520</v>
      </c>
      <c r="E99" s="289" t="s">
        <v>377</v>
      </c>
      <c r="F99" s="288" t="s">
        <v>528</v>
      </c>
      <c r="G99" s="289" t="s">
        <v>378</v>
      </c>
      <c r="H99" s="289"/>
      <c r="I99" s="289"/>
      <c r="J99" s="289"/>
      <c r="K99" s="289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  <c r="BE99" s="285"/>
      <c r="BF99" s="285"/>
      <c r="BG99" s="285"/>
      <c r="BH99" s="285"/>
      <c r="BI99" s="285"/>
      <c r="BJ99" s="285"/>
      <c r="BK99" s="285"/>
      <c r="BL99" s="285"/>
      <c r="BM99" s="285"/>
      <c r="BN99" s="285"/>
      <c r="BO99" s="285"/>
      <c r="BP99" s="285"/>
      <c r="BQ99" s="285"/>
      <c r="BR99" s="285"/>
      <c r="BS99" s="285"/>
      <c r="BT99" s="285"/>
      <c r="BU99" s="285"/>
      <c r="BV99" s="285"/>
      <c r="BW99" s="285"/>
      <c r="BX99" s="285"/>
      <c r="BY99" s="285"/>
      <c r="BZ99" s="285"/>
      <c r="CA99" s="285"/>
      <c r="CB99" s="285"/>
      <c r="CC99" s="285"/>
      <c r="CD99" s="285"/>
      <c r="CE99" s="285"/>
      <c r="CF99" s="285"/>
      <c r="CG99" s="285"/>
      <c r="CH99" s="285"/>
      <c r="CI99" s="285"/>
      <c r="CJ99" s="285"/>
      <c r="CK99" s="285"/>
      <c r="CL99" s="285"/>
      <c r="CM99" s="285"/>
      <c r="CN99" s="285"/>
      <c r="CO99" s="285"/>
      <c r="CP99" s="285"/>
      <c r="CQ99" s="285"/>
      <c r="CR99" s="285"/>
      <c r="CS99" s="285"/>
      <c r="CT99" s="285"/>
      <c r="CU99" s="285"/>
      <c r="CV99" s="285"/>
      <c r="CW99" s="285"/>
      <c r="CX99" s="285"/>
      <c r="CY99" s="285"/>
      <c r="CZ99" s="285"/>
      <c r="DA99" s="285"/>
      <c r="DB99" s="285"/>
      <c r="DC99" s="285"/>
      <c r="DD99" s="285"/>
      <c r="DE99" s="285"/>
      <c r="DF99" s="285"/>
      <c r="DG99" s="285"/>
      <c r="DH99" s="285"/>
      <c r="DI99" s="285"/>
      <c r="DJ99" s="285"/>
    </row>
    <row r="100" spans="1:114" s="286" customFormat="1" ht="24.75" customHeight="1">
      <c r="A100" s="287" t="s">
        <v>379</v>
      </c>
      <c r="B100" s="343"/>
      <c r="C100" s="287" t="s">
        <v>532</v>
      </c>
      <c r="D100" s="289" t="s">
        <v>380</v>
      </c>
      <c r="E100" s="289" t="s">
        <v>381</v>
      </c>
      <c r="F100" s="287" t="s">
        <v>532</v>
      </c>
      <c r="G100" s="289" t="s">
        <v>382</v>
      </c>
      <c r="H100" s="289" t="s">
        <v>383</v>
      </c>
      <c r="I100" s="289" t="s">
        <v>384</v>
      </c>
      <c r="J100" s="289" t="s">
        <v>385</v>
      </c>
      <c r="K100" s="289" t="s">
        <v>386</v>
      </c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  <c r="AS100" s="285"/>
      <c r="AT100" s="285"/>
      <c r="AU100" s="285"/>
      <c r="AV100" s="285"/>
      <c r="AW100" s="285"/>
      <c r="AX100" s="285"/>
      <c r="AY100" s="285"/>
      <c r="AZ100" s="285"/>
      <c r="BA100" s="285"/>
      <c r="BB100" s="285"/>
      <c r="BC100" s="285"/>
      <c r="BD100" s="285"/>
      <c r="BE100" s="285"/>
      <c r="BF100" s="285"/>
      <c r="BG100" s="285"/>
      <c r="BH100" s="285"/>
      <c r="BI100" s="285"/>
      <c r="BJ100" s="285"/>
      <c r="BK100" s="285"/>
      <c r="BL100" s="285"/>
      <c r="BM100" s="285"/>
      <c r="BN100" s="285"/>
      <c r="BO100" s="285"/>
      <c r="BP100" s="285"/>
      <c r="BQ100" s="285"/>
      <c r="BR100" s="285"/>
      <c r="BS100" s="285"/>
      <c r="BT100" s="285"/>
      <c r="BU100" s="285"/>
      <c r="BV100" s="285"/>
      <c r="BW100" s="285"/>
      <c r="BX100" s="285"/>
      <c r="BY100" s="285"/>
      <c r="BZ100" s="285"/>
      <c r="CA100" s="285"/>
      <c r="CB100" s="285"/>
      <c r="CC100" s="285"/>
      <c r="CD100" s="285"/>
      <c r="CE100" s="285"/>
      <c r="CF100" s="285"/>
      <c r="CG100" s="285"/>
      <c r="CH100" s="285"/>
      <c r="CI100" s="285"/>
      <c r="CJ100" s="285"/>
      <c r="CK100" s="285"/>
      <c r="CL100" s="285"/>
      <c r="CM100" s="285"/>
      <c r="CN100" s="285"/>
      <c r="CO100" s="285"/>
      <c r="CP100" s="285"/>
      <c r="CQ100" s="285"/>
      <c r="CR100" s="285"/>
      <c r="CS100" s="285"/>
      <c r="CT100" s="285"/>
      <c r="CU100" s="285"/>
      <c r="CV100" s="285"/>
      <c r="CW100" s="285"/>
      <c r="CX100" s="285"/>
      <c r="CY100" s="285"/>
      <c r="CZ100" s="285"/>
      <c r="DA100" s="285"/>
      <c r="DB100" s="285"/>
      <c r="DC100" s="285"/>
      <c r="DD100" s="285"/>
      <c r="DE100" s="285"/>
      <c r="DF100" s="285"/>
      <c r="DG100" s="285"/>
      <c r="DH100" s="285"/>
      <c r="DI100" s="285"/>
      <c r="DJ100" s="285"/>
    </row>
    <row r="101" spans="1:114" s="286" customFormat="1" ht="24.75" customHeight="1">
      <c r="A101" s="290"/>
      <c r="B101" s="344"/>
      <c r="C101" s="287" t="s">
        <v>533</v>
      </c>
      <c r="D101" s="289" t="s">
        <v>387</v>
      </c>
      <c r="E101" s="289" t="s">
        <v>388</v>
      </c>
      <c r="F101" s="287" t="s">
        <v>533</v>
      </c>
      <c r="G101" s="289" t="s">
        <v>389</v>
      </c>
      <c r="H101" s="289"/>
      <c r="I101" s="289"/>
      <c r="J101" s="289"/>
      <c r="K101" s="289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  <c r="AU101" s="285"/>
      <c r="AV101" s="285"/>
      <c r="AW101" s="285"/>
      <c r="AX101" s="285"/>
      <c r="AY101" s="285"/>
      <c r="AZ101" s="285"/>
      <c r="BA101" s="285"/>
      <c r="BB101" s="285"/>
      <c r="BC101" s="285"/>
      <c r="BD101" s="285"/>
      <c r="BE101" s="285"/>
      <c r="BF101" s="285"/>
      <c r="BG101" s="285"/>
      <c r="BH101" s="285"/>
      <c r="BI101" s="285"/>
      <c r="BJ101" s="285"/>
      <c r="BK101" s="285"/>
      <c r="BL101" s="285"/>
      <c r="BM101" s="285"/>
      <c r="BN101" s="285"/>
      <c r="BO101" s="285"/>
      <c r="BP101" s="285"/>
      <c r="BQ101" s="285"/>
      <c r="BR101" s="285"/>
      <c r="BS101" s="285"/>
      <c r="BT101" s="285"/>
      <c r="BU101" s="285"/>
      <c r="BV101" s="285"/>
      <c r="BW101" s="285"/>
      <c r="BX101" s="285"/>
      <c r="BY101" s="285"/>
      <c r="BZ101" s="285"/>
      <c r="CA101" s="285"/>
      <c r="CB101" s="285"/>
      <c r="CC101" s="285"/>
      <c r="CD101" s="285"/>
      <c r="CE101" s="285"/>
      <c r="CF101" s="285"/>
      <c r="CG101" s="285"/>
      <c r="CH101" s="285"/>
      <c r="CI101" s="285"/>
      <c r="CJ101" s="285"/>
      <c r="CK101" s="285"/>
      <c r="CL101" s="285"/>
      <c r="CM101" s="285"/>
      <c r="CN101" s="285"/>
      <c r="CO101" s="285"/>
      <c r="CP101" s="285"/>
      <c r="CQ101" s="285"/>
      <c r="CR101" s="285"/>
      <c r="CS101" s="285"/>
      <c r="CT101" s="285"/>
      <c r="CU101" s="285"/>
      <c r="CV101" s="285"/>
      <c r="CW101" s="285"/>
      <c r="CX101" s="285"/>
      <c r="CY101" s="285"/>
      <c r="CZ101" s="285"/>
      <c r="DA101" s="285"/>
      <c r="DB101" s="285"/>
      <c r="DC101" s="285"/>
      <c r="DD101" s="285"/>
      <c r="DE101" s="285"/>
      <c r="DF101" s="285"/>
      <c r="DG101" s="285"/>
      <c r="DH101" s="285"/>
      <c r="DI101" s="285"/>
      <c r="DJ101" s="285"/>
    </row>
    <row r="102" spans="1:11" ht="25.5" customHeight="1">
      <c r="A102" s="18">
        <v>41</v>
      </c>
      <c r="B102" s="292" t="s">
        <v>433</v>
      </c>
      <c r="C102" s="18" t="s">
        <v>790</v>
      </c>
      <c r="D102" s="272">
        <v>3463.08</v>
      </c>
      <c r="E102" s="272">
        <v>5958.26</v>
      </c>
      <c r="F102" s="18" t="s">
        <v>790</v>
      </c>
      <c r="G102" s="272">
        <v>0</v>
      </c>
      <c r="H102" s="272">
        <v>0</v>
      </c>
      <c r="I102" s="272">
        <v>20909.66</v>
      </c>
      <c r="J102" s="272">
        <v>0</v>
      </c>
      <c r="K102" s="272">
        <v>58231.68</v>
      </c>
    </row>
    <row r="103" spans="1:11" ht="25.5" customHeight="1">
      <c r="A103" s="18">
        <v>42</v>
      </c>
      <c r="B103" s="292" t="s">
        <v>434</v>
      </c>
      <c r="C103" s="18" t="s">
        <v>649</v>
      </c>
      <c r="D103" s="272">
        <v>17906964.39</v>
      </c>
      <c r="E103" s="272">
        <v>15426234.17</v>
      </c>
      <c r="F103" s="18" t="s">
        <v>649</v>
      </c>
      <c r="G103" s="272">
        <v>0</v>
      </c>
      <c r="H103" s="272">
        <v>52680205.6</v>
      </c>
      <c r="I103" s="272">
        <v>4428207.41</v>
      </c>
      <c r="J103" s="272">
        <v>31160705.85</v>
      </c>
      <c r="K103" s="272">
        <v>6304.16</v>
      </c>
    </row>
    <row r="104" spans="1:11" ht="25.5" customHeight="1">
      <c r="A104" s="25">
        <v>43</v>
      </c>
      <c r="B104" s="284" t="s">
        <v>435</v>
      </c>
      <c r="C104" s="25" t="s">
        <v>790</v>
      </c>
      <c r="D104" s="273">
        <v>0</v>
      </c>
      <c r="E104" s="273">
        <v>3583240.61</v>
      </c>
      <c r="F104" s="25" t="s">
        <v>790</v>
      </c>
      <c r="G104" s="273">
        <v>0</v>
      </c>
      <c r="H104" s="273">
        <v>0</v>
      </c>
      <c r="I104" s="273">
        <v>1751824.07</v>
      </c>
      <c r="J104" s="273">
        <v>0</v>
      </c>
      <c r="K104" s="273">
        <v>12788036.63</v>
      </c>
    </row>
    <row r="105" spans="1:11" ht="25.5" customHeight="1">
      <c r="A105" s="33"/>
      <c r="B105" s="291" t="s">
        <v>436</v>
      </c>
      <c r="C105" s="33"/>
      <c r="D105" s="274"/>
      <c r="E105" s="274"/>
      <c r="F105" s="33"/>
      <c r="G105" s="274"/>
      <c r="H105" s="274"/>
      <c r="I105" s="274"/>
      <c r="J105" s="274"/>
      <c r="K105" s="274"/>
    </row>
    <row r="106" spans="1:11" ht="25.5" customHeight="1">
      <c r="A106" s="18">
        <v>44</v>
      </c>
      <c r="B106" s="292" t="s">
        <v>437</v>
      </c>
      <c r="C106" s="18" t="s">
        <v>790</v>
      </c>
      <c r="D106" s="272">
        <v>0</v>
      </c>
      <c r="E106" s="272">
        <v>0</v>
      </c>
      <c r="F106" s="18" t="s">
        <v>790</v>
      </c>
      <c r="G106" s="272">
        <v>0</v>
      </c>
      <c r="H106" s="272">
        <v>0</v>
      </c>
      <c r="I106" s="272">
        <v>861944.3</v>
      </c>
      <c r="J106" s="272">
        <v>0</v>
      </c>
      <c r="K106" s="272">
        <v>0</v>
      </c>
    </row>
    <row r="107" spans="1:11" ht="25.5" customHeight="1">
      <c r="A107" s="18">
        <v>45</v>
      </c>
      <c r="B107" s="292" t="s">
        <v>438</v>
      </c>
      <c r="C107" s="18" t="s">
        <v>790</v>
      </c>
      <c r="D107" s="272">
        <v>5000</v>
      </c>
      <c r="E107" s="272">
        <v>0</v>
      </c>
      <c r="F107" s="18" t="s">
        <v>790</v>
      </c>
      <c r="G107" s="272">
        <v>0</v>
      </c>
      <c r="H107" s="272">
        <v>0</v>
      </c>
      <c r="I107" s="272">
        <v>10000</v>
      </c>
      <c r="J107" s="272">
        <v>0</v>
      </c>
      <c r="K107" s="272">
        <v>0</v>
      </c>
    </row>
    <row r="108" spans="1:11" ht="25.5" customHeight="1">
      <c r="A108" s="18">
        <v>46</v>
      </c>
      <c r="B108" s="292" t="s">
        <v>188</v>
      </c>
      <c r="C108" s="18" t="s">
        <v>649</v>
      </c>
      <c r="D108" s="272">
        <v>95310.52</v>
      </c>
      <c r="E108" s="272">
        <v>0</v>
      </c>
      <c r="F108" s="18" t="s">
        <v>649</v>
      </c>
      <c r="G108" s="272">
        <v>0</v>
      </c>
      <c r="H108" s="272">
        <v>89075.25</v>
      </c>
      <c r="I108" s="272">
        <v>36750000</v>
      </c>
      <c r="J108" s="272">
        <v>0</v>
      </c>
      <c r="K108" s="272">
        <v>0</v>
      </c>
    </row>
    <row r="109" spans="1:11" ht="25.5" customHeight="1">
      <c r="A109" s="18">
        <v>47</v>
      </c>
      <c r="B109" s="292" t="s">
        <v>439</v>
      </c>
      <c r="C109" s="18" t="s">
        <v>649</v>
      </c>
      <c r="D109" s="272">
        <v>349595.25</v>
      </c>
      <c r="E109" s="272">
        <v>0</v>
      </c>
      <c r="F109" s="18" t="s">
        <v>649</v>
      </c>
      <c r="G109" s="272">
        <v>0</v>
      </c>
      <c r="H109" s="272">
        <v>666357.33</v>
      </c>
      <c r="I109" s="272">
        <v>210</v>
      </c>
      <c r="J109" s="272">
        <v>7570.09</v>
      </c>
      <c r="K109" s="272">
        <v>0</v>
      </c>
    </row>
    <row r="110" spans="1:11" ht="25.5" customHeight="1">
      <c r="A110" s="18">
        <v>48</v>
      </c>
      <c r="B110" s="292" t="s">
        <v>440</v>
      </c>
      <c r="C110" s="18" t="s">
        <v>790</v>
      </c>
      <c r="D110" s="272">
        <v>2605145.54</v>
      </c>
      <c r="E110" s="272">
        <v>0</v>
      </c>
      <c r="F110" s="18" t="s">
        <v>790</v>
      </c>
      <c r="G110" s="272">
        <v>0</v>
      </c>
      <c r="H110" s="272">
        <v>4579482.87</v>
      </c>
      <c r="I110" s="272">
        <v>62120.19</v>
      </c>
      <c r="J110" s="272">
        <v>0</v>
      </c>
      <c r="K110" s="272">
        <v>0</v>
      </c>
    </row>
    <row r="111" spans="1:11" ht="25.5" customHeight="1">
      <c r="A111" s="18">
        <v>49</v>
      </c>
      <c r="B111" s="292" t="s">
        <v>441</v>
      </c>
      <c r="C111" s="18" t="s">
        <v>649</v>
      </c>
      <c r="D111" s="272">
        <v>1114103.19</v>
      </c>
      <c r="E111" s="272">
        <v>0</v>
      </c>
      <c r="F111" s="18" t="s">
        <v>649</v>
      </c>
      <c r="G111" s="272">
        <v>0</v>
      </c>
      <c r="H111" s="272">
        <v>2446954.14</v>
      </c>
      <c r="I111" s="272">
        <v>60589.04</v>
      </c>
      <c r="J111" s="272">
        <v>0</v>
      </c>
      <c r="K111" s="272">
        <v>0</v>
      </c>
    </row>
    <row r="112" spans="1:11" ht="25.5" customHeight="1">
      <c r="A112" s="18">
        <v>50</v>
      </c>
      <c r="B112" s="292" t="s">
        <v>442</v>
      </c>
      <c r="C112" s="18" t="s">
        <v>649</v>
      </c>
      <c r="D112" s="272">
        <v>0</v>
      </c>
      <c r="E112" s="272">
        <v>0</v>
      </c>
      <c r="F112" s="18" t="s">
        <v>649</v>
      </c>
      <c r="G112" s="272">
        <v>0</v>
      </c>
      <c r="H112" s="272">
        <v>0</v>
      </c>
      <c r="I112" s="272">
        <v>0</v>
      </c>
      <c r="J112" s="272">
        <v>0</v>
      </c>
      <c r="K112" s="272">
        <v>212738.29</v>
      </c>
    </row>
    <row r="113" spans="1:11" ht="25.5" customHeight="1">
      <c r="A113" s="18">
        <v>51</v>
      </c>
      <c r="B113" s="292" t="s">
        <v>443</v>
      </c>
      <c r="C113" s="18" t="s">
        <v>791</v>
      </c>
      <c r="D113" s="272">
        <v>0</v>
      </c>
      <c r="E113" s="272">
        <v>4546552.89</v>
      </c>
      <c r="F113" s="18" t="s">
        <v>791</v>
      </c>
      <c r="G113" s="272">
        <v>0</v>
      </c>
      <c r="H113" s="272">
        <v>0</v>
      </c>
      <c r="I113" s="272">
        <v>20254.69</v>
      </c>
      <c r="J113" s="272">
        <v>0</v>
      </c>
      <c r="K113" s="272">
        <v>17033898.49</v>
      </c>
    </row>
    <row r="114" spans="1:11" ht="19.5" customHeight="1">
      <c r="A114" s="193"/>
      <c r="B114" s="134"/>
      <c r="C114" s="193"/>
      <c r="D114" s="135"/>
      <c r="E114" s="135"/>
      <c r="F114" s="135"/>
      <c r="G114" s="135"/>
      <c r="H114" s="135"/>
      <c r="I114" s="135"/>
      <c r="J114" s="135"/>
      <c r="K114" s="135"/>
    </row>
    <row r="115" spans="1:11" ht="25.5" customHeight="1">
      <c r="A115" s="305" t="s">
        <v>668</v>
      </c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</row>
    <row r="116" spans="1:11" ht="25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25.5" customHeight="1">
      <c r="A117" s="305" t="s">
        <v>289</v>
      </c>
      <c r="B117" s="305"/>
      <c r="C117" s="305"/>
      <c r="D117" s="305"/>
      <c r="E117" s="305"/>
      <c r="F117" s="305"/>
      <c r="G117" s="305"/>
      <c r="H117" s="305"/>
      <c r="I117" s="305"/>
      <c r="J117" s="305"/>
      <c r="K117" s="305"/>
    </row>
    <row r="118" spans="1:11" ht="25.5" customHeight="1">
      <c r="A118" s="336" t="s">
        <v>312</v>
      </c>
      <c r="B118" s="336"/>
      <c r="C118" s="336"/>
      <c r="D118" s="336"/>
      <c r="E118" s="336"/>
      <c r="F118" s="336"/>
      <c r="G118" s="336"/>
      <c r="H118" s="336"/>
      <c r="I118" s="336"/>
      <c r="J118" s="336"/>
      <c r="K118" s="336"/>
    </row>
    <row r="119" ht="25.5" customHeight="1">
      <c r="C119" s="41"/>
    </row>
    <row r="120" spans="1:3" ht="25.5" customHeight="1">
      <c r="A120" s="118" t="s">
        <v>779</v>
      </c>
      <c r="C120" s="41"/>
    </row>
    <row r="121" spans="1:114" s="286" customFormat="1" ht="24.75" customHeight="1">
      <c r="A121" s="284"/>
      <c r="B121" s="342" t="s">
        <v>560</v>
      </c>
      <c r="C121" s="339" t="s">
        <v>228</v>
      </c>
      <c r="D121" s="340"/>
      <c r="E121" s="341"/>
      <c r="F121" s="339" t="s">
        <v>185</v>
      </c>
      <c r="G121" s="340"/>
      <c r="H121" s="340"/>
      <c r="I121" s="340"/>
      <c r="J121" s="340"/>
      <c r="K121" s="341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5"/>
      <c r="AO121" s="285"/>
      <c r="AP121" s="285"/>
      <c r="AQ121" s="285"/>
      <c r="AR121" s="285"/>
      <c r="AS121" s="285"/>
      <c r="AT121" s="285"/>
      <c r="AU121" s="285"/>
      <c r="AV121" s="285"/>
      <c r="AW121" s="285"/>
      <c r="AX121" s="285"/>
      <c r="AY121" s="285"/>
      <c r="AZ121" s="285"/>
      <c r="BA121" s="285"/>
      <c r="BB121" s="285"/>
      <c r="BC121" s="285"/>
      <c r="BD121" s="285"/>
      <c r="BE121" s="285"/>
      <c r="BF121" s="285"/>
      <c r="BG121" s="285"/>
      <c r="BH121" s="285"/>
      <c r="BI121" s="285"/>
      <c r="BJ121" s="285"/>
      <c r="BK121" s="285"/>
      <c r="BL121" s="285"/>
      <c r="BM121" s="285"/>
      <c r="BN121" s="285"/>
      <c r="BO121" s="285"/>
      <c r="BP121" s="285"/>
      <c r="BQ121" s="285"/>
      <c r="BR121" s="285"/>
      <c r="BS121" s="285"/>
      <c r="BT121" s="285"/>
      <c r="BU121" s="285"/>
      <c r="BV121" s="285"/>
      <c r="BW121" s="285"/>
      <c r="BX121" s="285"/>
      <c r="BY121" s="285"/>
      <c r="BZ121" s="285"/>
      <c r="CA121" s="285"/>
      <c r="CB121" s="285"/>
      <c r="CC121" s="285"/>
      <c r="CD121" s="285"/>
      <c r="CE121" s="285"/>
      <c r="CF121" s="285"/>
      <c r="CG121" s="285"/>
      <c r="CH121" s="285"/>
      <c r="CI121" s="285"/>
      <c r="CJ121" s="285"/>
      <c r="CK121" s="285"/>
      <c r="CL121" s="285"/>
      <c r="CM121" s="285"/>
      <c r="CN121" s="285"/>
      <c r="CO121" s="285"/>
      <c r="CP121" s="285"/>
      <c r="CQ121" s="285"/>
      <c r="CR121" s="285"/>
      <c r="CS121" s="285"/>
      <c r="CT121" s="285"/>
      <c r="CU121" s="285"/>
      <c r="CV121" s="285"/>
      <c r="CW121" s="285"/>
      <c r="CX121" s="285"/>
      <c r="CY121" s="285"/>
      <c r="CZ121" s="285"/>
      <c r="DA121" s="285"/>
      <c r="DB121" s="285"/>
      <c r="DC121" s="285"/>
      <c r="DD121" s="285"/>
      <c r="DE121" s="285"/>
      <c r="DF121" s="285"/>
      <c r="DG121" s="285"/>
      <c r="DH121" s="285"/>
      <c r="DI121" s="285"/>
      <c r="DJ121" s="285"/>
    </row>
    <row r="122" spans="1:114" s="286" customFormat="1" ht="24.75" customHeight="1">
      <c r="A122" s="287" t="s">
        <v>376</v>
      </c>
      <c r="B122" s="343"/>
      <c r="C122" s="288" t="s">
        <v>528</v>
      </c>
      <c r="D122" s="289" t="s">
        <v>520</v>
      </c>
      <c r="E122" s="289" t="s">
        <v>377</v>
      </c>
      <c r="F122" s="288" t="s">
        <v>528</v>
      </c>
      <c r="G122" s="289" t="s">
        <v>378</v>
      </c>
      <c r="H122" s="289"/>
      <c r="I122" s="289"/>
      <c r="J122" s="289"/>
      <c r="K122" s="289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  <c r="AS122" s="285"/>
      <c r="AT122" s="285"/>
      <c r="AU122" s="285"/>
      <c r="AV122" s="285"/>
      <c r="AW122" s="285"/>
      <c r="AX122" s="285"/>
      <c r="AY122" s="285"/>
      <c r="AZ122" s="285"/>
      <c r="BA122" s="285"/>
      <c r="BB122" s="285"/>
      <c r="BC122" s="285"/>
      <c r="BD122" s="285"/>
      <c r="BE122" s="285"/>
      <c r="BF122" s="285"/>
      <c r="BG122" s="285"/>
      <c r="BH122" s="285"/>
      <c r="BI122" s="285"/>
      <c r="BJ122" s="285"/>
      <c r="BK122" s="285"/>
      <c r="BL122" s="285"/>
      <c r="BM122" s="285"/>
      <c r="BN122" s="285"/>
      <c r="BO122" s="285"/>
      <c r="BP122" s="285"/>
      <c r="BQ122" s="285"/>
      <c r="BR122" s="285"/>
      <c r="BS122" s="285"/>
      <c r="BT122" s="285"/>
      <c r="BU122" s="285"/>
      <c r="BV122" s="285"/>
      <c r="BW122" s="285"/>
      <c r="BX122" s="285"/>
      <c r="BY122" s="285"/>
      <c r="BZ122" s="285"/>
      <c r="CA122" s="285"/>
      <c r="CB122" s="285"/>
      <c r="CC122" s="285"/>
      <c r="CD122" s="285"/>
      <c r="CE122" s="285"/>
      <c r="CF122" s="285"/>
      <c r="CG122" s="285"/>
      <c r="CH122" s="285"/>
      <c r="CI122" s="285"/>
      <c r="CJ122" s="285"/>
      <c r="CK122" s="285"/>
      <c r="CL122" s="285"/>
      <c r="CM122" s="285"/>
      <c r="CN122" s="285"/>
      <c r="CO122" s="285"/>
      <c r="CP122" s="285"/>
      <c r="CQ122" s="285"/>
      <c r="CR122" s="285"/>
      <c r="CS122" s="285"/>
      <c r="CT122" s="285"/>
      <c r="CU122" s="285"/>
      <c r="CV122" s="285"/>
      <c r="CW122" s="285"/>
      <c r="CX122" s="285"/>
      <c r="CY122" s="285"/>
      <c r="CZ122" s="285"/>
      <c r="DA122" s="285"/>
      <c r="DB122" s="285"/>
      <c r="DC122" s="285"/>
      <c r="DD122" s="285"/>
      <c r="DE122" s="285"/>
      <c r="DF122" s="285"/>
      <c r="DG122" s="285"/>
      <c r="DH122" s="285"/>
      <c r="DI122" s="285"/>
      <c r="DJ122" s="285"/>
    </row>
    <row r="123" spans="1:114" s="286" customFormat="1" ht="24.75" customHeight="1">
      <c r="A123" s="287" t="s">
        <v>379</v>
      </c>
      <c r="B123" s="343"/>
      <c r="C123" s="287" t="s">
        <v>532</v>
      </c>
      <c r="D123" s="289" t="s">
        <v>380</v>
      </c>
      <c r="E123" s="289" t="s">
        <v>381</v>
      </c>
      <c r="F123" s="287" t="s">
        <v>532</v>
      </c>
      <c r="G123" s="289" t="s">
        <v>382</v>
      </c>
      <c r="H123" s="289" t="s">
        <v>383</v>
      </c>
      <c r="I123" s="289" t="s">
        <v>384</v>
      </c>
      <c r="J123" s="289" t="s">
        <v>385</v>
      </c>
      <c r="K123" s="289" t="s">
        <v>386</v>
      </c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5"/>
      <c r="AL123" s="285"/>
      <c r="AM123" s="285"/>
      <c r="AN123" s="285"/>
      <c r="AO123" s="285"/>
      <c r="AP123" s="285"/>
      <c r="AQ123" s="285"/>
      <c r="AR123" s="285"/>
      <c r="AS123" s="285"/>
      <c r="AT123" s="285"/>
      <c r="AU123" s="285"/>
      <c r="AV123" s="285"/>
      <c r="AW123" s="285"/>
      <c r="AX123" s="285"/>
      <c r="AY123" s="285"/>
      <c r="AZ123" s="285"/>
      <c r="BA123" s="285"/>
      <c r="BB123" s="285"/>
      <c r="BC123" s="285"/>
      <c r="BD123" s="285"/>
      <c r="BE123" s="285"/>
      <c r="BF123" s="285"/>
      <c r="BG123" s="285"/>
      <c r="BH123" s="285"/>
      <c r="BI123" s="285"/>
      <c r="BJ123" s="285"/>
      <c r="BK123" s="285"/>
      <c r="BL123" s="285"/>
      <c r="BM123" s="285"/>
      <c r="BN123" s="285"/>
      <c r="BO123" s="285"/>
      <c r="BP123" s="285"/>
      <c r="BQ123" s="285"/>
      <c r="BR123" s="285"/>
      <c r="BS123" s="285"/>
      <c r="BT123" s="285"/>
      <c r="BU123" s="285"/>
      <c r="BV123" s="285"/>
      <c r="BW123" s="285"/>
      <c r="BX123" s="285"/>
      <c r="BY123" s="285"/>
      <c r="BZ123" s="285"/>
      <c r="CA123" s="285"/>
      <c r="CB123" s="285"/>
      <c r="CC123" s="285"/>
      <c r="CD123" s="285"/>
      <c r="CE123" s="285"/>
      <c r="CF123" s="285"/>
      <c r="CG123" s="285"/>
      <c r="CH123" s="285"/>
      <c r="CI123" s="285"/>
      <c r="CJ123" s="285"/>
      <c r="CK123" s="285"/>
      <c r="CL123" s="285"/>
      <c r="CM123" s="285"/>
      <c r="CN123" s="285"/>
      <c r="CO123" s="285"/>
      <c r="CP123" s="285"/>
      <c r="CQ123" s="285"/>
      <c r="CR123" s="285"/>
      <c r="CS123" s="285"/>
      <c r="CT123" s="285"/>
      <c r="CU123" s="285"/>
      <c r="CV123" s="285"/>
      <c r="CW123" s="285"/>
      <c r="CX123" s="285"/>
      <c r="CY123" s="285"/>
      <c r="CZ123" s="285"/>
      <c r="DA123" s="285"/>
      <c r="DB123" s="285"/>
      <c r="DC123" s="285"/>
      <c r="DD123" s="285"/>
      <c r="DE123" s="285"/>
      <c r="DF123" s="285"/>
      <c r="DG123" s="285"/>
      <c r="DH123" s="285"/>
      <c r="DI123" s="285"/>
      <c r="DJ123" s="285"/>
    </row>
    <row r="124" spans="1:114" s="286" customFormat="1" ht="24.75" customHeight="1">
      <c r="A124" s="290"/>
      <c r="B124" s="344"/>
      <c r="C124" s="287" t="s">
        <v>533</v>
      </c>
      <c r="D124" s="289" t="s">
        <v>387</v>
      </c>
      <c r="E124" s="289" t="s">
        <v>388</v>
      </c>
      <c r="F124" s="287" t="s">
        <v>533</v>
      </c>
      <c r="G124" s="289" t="s">
        <v>389</v>
      </c>
      <c r="H124" s="289"/>
      <c r="I124" s="289"/>
      <c r="J124" s="289"/>
      <c r="K124" s="289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5"/>
      <c r="AL124" s="285"/>
      <c r="AM124" s="285"/>
      <c r="AN124" s="285"/>
      <c r="AO124" s="285"/>
      <c r="AP124" s="285"/>
      <c r="AQ124" s="285"/>
      <c r="AR124" s="285"/>
      <c r="AS124" s="285"/>
      <c r="AT124" s="285"/>
      <c r="AU124" s="285"/>
      <c r="AV124" s="285"/>
      <c r="AW124" s="285"/>
      <c r="AX124" s="285"/>
      <c r="AY124" s="285"/>
      <c r="AZ124" s="285"/>
      <c r="BA124" s="285"/>
      <c r="BB124" s="285"/>
      <c r="BC124" s="285"/>
      <c r="BD124" s="285"/>
      <c r="BE124" s="285"/>
      <c r="BF124" s="285"/>
      <c r="BG124" s="285"/>
      <c r="BH124" s="285"/>
      <c r="BI124" s="285"/>
      <c r="BJ124" s="285"/>
      <c r="BK124" s="285"/>
      <c r="BL124" s="285"/>
      <c r="BM124" s="285"/>
      <c r="BN124" s="285"/>
      <c r="BO124" s="285"/>
      <c r="BP124" s="285"/>
      <c r="BQ124" s="285"/>
      <c r="BR124" s="285"/>
      <c r="BS124" s="285"/>
      <c r="BT124" s="285"/>
      <c r="BU124" s="285"/>
      <c r="BV124" s="285"/>
      <c r="BW124" s="285"/>
      <c r="BX124" s="285"/>
      <c r="BY124" s="285"/>
      <c r="BZ124" s="285"/>
      <c r="CA124" s="285"/>
      <c r="CB124" s="285"/>
      <c r="CC124" s="285"/>
      <c r="CD124" s="285"/>
      <c r="CE124" s="285"/>
      <c r="CF124" s="285"/>
      <c r="CG124" s="285"/>
      <c r="CH124" s="285"/>
      <c r="CI124" s="285"/>
      <c r="CJ124" s="285"/>
      <c r="CK124" s="285"/>
      <c r="CL124" s="285"/>
      <c r="CM124" s="285"/>
      <c r="CN124" s="285"/>
      <c r="CO124" s="285"/>
      <c r="CP124" s="285"/>
      <c r="CQ124" s="285"/>
      <c r="CR124" s="285"/>
      <c r="CS124" s="285"/>
      <c r="CT124" s="285"/>
      <c r="CU124" s="285"/>
      <c r="CV124" s="285"/>
      <c r="CW124" s="285"/>
      <c r="CX124" s="285"/>
      <c r="CY124" s="285"/>
      <c r="CZ124" s="285"/>
      <c r="DA124" s="285"/>
      <c r="DB124" s="285"/>
      <c r="DC124" s="285"/>
      <c r="DD124" s="285"/>
      <c r="DE124" s="285"/>
      <c r="DF124" s="285"/>
      <c r="DG124" s="285"/>
      <c r="DH124" s="285"/>
      <c r="DI124" s="285"/>
      <c r="DJ124" s="285"/>
    </row>
    <row r="125" spans="1:11" ht="24.75" customHeight="1">
      <c r="A125" s="18">
        <v>52</v>
      </c>
      <c r="B125" s="292" t="s">
        <v>444</v>
      </c>
      <c r="C125" s="18" t="s">
        <v>790</v>
      </c>
      <c r="D125" s="272">
        <v>595019.11</v>
      </c>
      <c r="E125" s="272">
        <v>39722309.25</v>
      </c>
      <c r="F125" s="18" t="s">
        <v>790</v>
      </c>
      <c r="G125" s="272">
        <v>0</v>
      </c>
      <c r="H125" s="272">
        <v>1052320.8</v>
      </c>
      <c r="I125" s="272">
        <v>2402359.81</v>
      </c>
      <c r="J125" s="272">
        <v>109178185.33</v>
      </c>
      <c r="K125" s="272">
        <v>13827289.23</v>
      </c>
    </row>
    <row r="126" spans="1:11" ht="24.75" customHeight="1">
      <c r="A126" s="18">
        <v>53</v>
      </c>
      <c r="B126" s="292" t="s">
        <v>445</v>
      </c>
      <c r="C126" s="18" t="s">
        <v>477</v>
      </c>
      <c r="D126" s="272">
        <v>2350818.86</v>
      </c>
      <c r="E126" s="272">
        <v>0</v>
      </c>
      <c r="F126" s="18" t="s">
        <v>477</v>
      </c>
      <c r="G126" s="272">
        <v>0</v>
      </c>
      <c r="H126" s="272">
        <v>4794641.79</v>
      </c>
      <c r="I126" s="272">
        <v>60001.11</v>
      </c>
      <c r="J126" s="272">
        <v>0</v>
      </c>
      <c r="K126" s="272">
        <v>583100</v>
      </c>
    </row>
    <row r="127" spans="1:11" ht="24.75" customHeight="1">
      <c r="A127" s="18">
        <v>54</v>
      </c>
      <c r="B127" s="292" t="s">
        <v>446</v>
      </c>
      <c r="C127" s="18" t="s">
        <v>790</v>
      </c>
      <c r="D127" s="272">
        <v>2479409.63</v>
      </c>
      <c r="E127" s="272">
        <v>0</v>
      </c>
      <c r="F127" s="18" t="s">
        <v>790</v>
      </c>
      <c r="G127" s="272">
        <v>0</v>
      </c>
      <c r="H127" s="272">
        <v>4838971.95</v>
      </c>
      <c r="I127" s="272">
        <v>69929.44</v>
      </c>
      <c r="J127" s="272">
        <v>0</v>
      </c>
      <c r="K127" s="272">
        <v>1308767.34</v>
      </c>
    </row>
    <row r="128" spans="1:11" ht="24.75" customHeight="1">
      <c r="A128" s="18">
        <v>55</v>
      </c>
      <c r="B128" s="292" t="s">
        <v>447</v>
      </c>
      <c r="C128" s="18" t="s">
        <v>649</v>
      </c>
      <c r="D128" s="272">
        <v>4310102.58</v>
      </c>
      <c r="E128" s="272">
        <v>0</v>
      </c>
      <c r="F128" s="18" t="s">
        <v>649</v>
      </c>
      <c r="G128" s="272">
        <v>0</v>
      </c>
      <c r="H128" s="272">
        <v>8305928.19</v>
      </c>
      <c r="I128" s="272">
        <v>88188.62</v>
      </c>
      <c r="J128" s="272">
        <v>0</v>
      </c>
      <c r="K128" s="272">
        <v>494000</v>
      </c>
    </row>
    <row r="129" spans="1:11" ht="24.75" customHeight="1">
      <c r="A129" s="18">
        <v>56</v>
      </c>
      <c r="B129" s="292" t="s">
        <v>448</v>
      </c>
      <c r="C129" s="18" t="s">
        <v>791</v>
      </c>
      <c r="D129" s="272">
        <v>0</v>
      </c>
      <c r="E129" s="272">
        <v>70039.84</v>
      </c>
      <c r="F129" s="18" t="s">
        <v>791</v>
      </c>
      <c r="G129" s="272">
        <v>57000</v>
      </c>
      <c r="H129" s="272">
        <v>0</v>
      </c>
      <c r="I129" s="272">
        <v>130674.11</v>
      </c>
      <c r="J129" s="272">
        <v>0</v>
      </c>
      <c r="K129" s="272">
        <v>449638.04</v>
      </c>
    </row>
    <row r="130" spans="1:11" ht="24.75" customHeight="1">
      <c r="A130" s="18">
        <v>57</v>
      </c>
      <c r="B130" s="292" t="s">
        <v>449</v>
      </c>
      <c r="C130" s="18" t="s">
        <v>790</v>
      </c>
      <c r="D130" s="272">
        <v>4309.65</v>
      </c>
      <c r="E130" s="272">
        <v>6377569.49</v>
      </c>
      <c r="F130" s="18" t="s">
        <v>790</v>
      </c>
      <c r="G130" s="272">
        <v>0</v>
      </c>
      <c r="H130" s="272">
        <v>0</v>
      </c>
      <c r="I130" s="272">
        <v>1173846.98</v>
      </c>
      <c r="J130" s="272">
        <v>15741247.46</v>
      </c>
      <c r="K130" s="272">
        <v>15232.88</v>
      </c>
    </row>
    <row r="131" spans="1:11" ht="24.75" customHeight="1">
      <c r="A131" s="18">
        <v>58</v>
      </c>
      <c r="B131" s="292" t="s">
        <v>450</v>
      </c>
      <c r="C131" s="18" t="s">
        <v>649</v>
      </c>
      <c r="D131" s="272">
        <v>1130.01</v>
      </c>
      <c r="E131" s="272">
        <v>5901048.09</v>
      </c>
      <c r="F131" s="18" t="s">
        <v>649</v>
      </c>
      <c r="G131" s="272">
        <v>0</v>
      </c>
      <c r="H131" s="272">
        <v>6056.08</v>
      </c>
      <c r="I131" s="272">
        <v>948890</v>
      </c>
      <c r="J131" s="272">
        <v>0</v>
      </c>
      <c r="K131" s="272">
        <v>28527192.21</v>
      </c>
    </row>
    <row r="132" spans="1:11" ht="24.75" customHeight="1">
      <c r="A132" s="18">
        <v>59</v>
      </c>
      <c r="B132" s="292" t="s">
        <v>199</v>
      </c>
      <c r="C132" s="18" t="s">
        <v>649</v>
      </c>
      <c r="D132" s="272">
        <v>1078560</v>
      </c>
      <c r="E132" s="272">
        <v>108091.4</v>
      </c>
      <c r="F132" s="18" t="s">
        <v>649</v>
      </c>
      <c r="G132" s="272">
        <v>0</v>
      </c>
      <c r="H132" s="272">
        <v>1015875</v>
      </c>
      <c r="I132" s="272">
        <v>4450000</v>
      </c>
      <c r="J132" s="272">
        <v>111420</v>
      </c>
      <c r="K132" s="272">
        <v>400</v>
      </c>
    </row>
    <row r="133" spans="1:11" ht="24.75" customHeight="1">
      <c r="A133" s="18">
        <v>60</v>
      </c>
      <c r="B133" s="292" t="s">
        <v>451</v>
      </c>
      <c r="C133" s="18" t="s">
        <v>649</v>
      </c>
      <c r="D133" s="272">
        <v>0</v>
      </c>
      <c r="E133" s="272">
        <v>0</v>
      </c>
      <c r="F133" s="18" t="s">
        <v>649</v>
      </c>
      <c r="G133" s="272">
        <v>0</v>
      </c>
      <c r="H133" s="272">
        <v>0</v>
      </c>
      <c r="I133" s="272">
        <v>4079249.45</v>
      </c>
      <c r="J133" s="272">
        <v>0</v>
      </c>
      <c r="K133" s="272">
        <v>0</v>
      </c>
    </row>
    <row r="134" spans="1:11" ht="24.75" customHeight="1">
      <c r="A134" s="18">
        <v>61</v>
      </c>
      <c r="B134" s="292" t="s">
        <v>452</v>
      </c>
      <c r="C134" s="18" t="s">
        <v>649</v>
      </c>
      <c r="D134" s="272">
        <v>0</v>
      </c>
      <c r="E134" s="272">
        <v>0</v>
      </c>
      <c r="F134" s="18" t="s">
        <v>649</v>
      </c>
      <c r="G134" s="272">
        <v>0</v>
      </c>
      <c r="H134" s="272">
        <v>0</v>
      </c>
      <c r="I134" s="272">
        <v>1328640</v>
      </c>
      <c r="J134" s="272">
        <v>0</v>
      </c>
      <c r="K134" s="272">
        <v>0</v>
      </c>
    </row>
    <row r="135" spans="1:11" ht="24.75" customHeight="1">
      <c r="A135" s="18">
        <v>62</v>
      </c>
      <c r="B135" s="292" t="s">
        <v>200</v>
      </c>
      <c r="C135" s="18" t="s">
        <v>649</v>
      </c>
      <c r="D135" s="272">
        <v>0</v>
      </c>
      <c r="E135" s="272">
        <v>0</v>
      </c>
      <c r="F135" s="18" t="s">
        <v>649</v>
      </c>
      <c r="G135" s="272">
        <v>0</v>
      </c>
      <c r="H135" s="272">
        <v>0</v>
      </c>
      <c r="I135" s="272">
        <v>2464000</v>
      </c>
      <c r="J135" s="272">
        <v>0</v>
      </c>
      <c r="K135" s="272">
        <v>0</v>
      </c>
    </row>
    <row r="136" spans="1:11" ht="24.75" customHeight="1">
      <c r="A136" s="18">
        <v>63</v>
      </c>
      <c r="B136" s="292" t="s">
        <v>453</v>
      </c>
      <c r="C136" s="18" t="s">
        <v>548</v>
      </c>
      <c r="D136" s="272">
        <v>2000</v>
      </c>
      <c r="E136" s="272">
        <v>0</v>
      </c>
      <c r="F136" s="18" t="s">
        <v>548</v>
      </c>
      <c r="G136" s="272">
        <v>0</v>
      </c>
      <c r="H136" s="272">
        <v>0</v>
      </c>
      <c r="I136" s="272">
        <v>2704615.54</v>
      </c>
      <c r="J136" s="272">
        <v>0</v>
      </c>
      <c r="K136" s="272">
        <v>0</v>
      </c>
    </row>
    <row r="137" spans="1:11" ht="24.75" customHeight="1">
      <c r="A137" s="193"/>
      <c r="B137" s="134"/>
      <c r="C137" s="193"/>
      <c r="D137" s="135"/>
      <c r="E137" s="135"/>
      <c r="F137" s="135"/>
      <c r="G137" s="135"/>
      <c r="H137" s="135"/>
      <c r="I137" s="135"/>
      <c r="J137" s="135"/>
      <c r="K137" s="135"/>
    </row>
    <row r="138" spans="1:11" ht="24.75" customHeight="1">
      <c r="A138" s="305" t="s">
        <v>668</v>
      </c>
      <c r="B138" s="305"/>
      <c r="C138" s="305"/>
      <c r="D138" s="305"/>
      <c r="E138" s="305"/>
      <c r="F138" s="305"/>
      <c r="G138" s="305"/>
      <c r="H138" s="305"/>
      <c r="I138" s="305"/>
      <c r="J138" s="305"/>
      <c r="K138" s="305"/>
    </row>
    <row r="139" spans="1:11" ht="24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</row>
    <row r="140" spans="1:11" ht="24.75" customHeight="1">
      <c r="A140" s="305" t="s">
        <v>289</v>
      </c>
      <c r="B140" s="305"/>
      <c r="C140" s="305"/>
      <c r="D140" s="305"/>
      <c r="E140" s="305"/>
      <c r="F140" s="305"/>
      <c r="G140" s="305"/>
      <c r="H140" s="305"/>
      <c r="I140" s="305"/>
      <c r="J140" s="305"/>
      <c r="K140" s="305"/>
    </row>
    <row r="141" spans="1:11" ht="24.75" customHeight="1">
      <c r="A141" s="336" t="s">
        <v>313</v>
      </c>
      <c r="B141" s="336"/>
      <c r="C141" s="336"/>
      <c r="D141" s="336"/>
      <c r="E141" s="336"/>
      <c r="F141" s="336"/>
      <c r="G141" s="336"/>
      <c r="H141" s="336"/>
      <c r="I141" s="336"/>
      <c r="J141" s="336"/>
      <c r="K141" s="336"/>
    </row>
    <row r="142" ht="24.75" customHeight="1">
      <c r="C142" s="41"/>
    </row>
    <row r="143" spans="1:3" ht="24.75" customHeight="1">
      <c r="A143" s="118" t="s">
        <v>781</v>
      </c>
      <c r="C143" s="41"/>
    </row>
    <row r="144" spans="1:114" s="286" customFormat="1" ht="24.75" customHeight="1">
      <c r="A144" s="284"/>
      <c r="B144" s="342" t="s">
        <v>560</v>
      </c>
      <c r="C144" s="339" t="s">
        <v>228</v>
      </c>
      <c r="D144" s="340"/>
      <c r="E144" s="341"/>
      <c r="F144" s="339" t="s">
        <v>185</v>
      </c>
      <c r="G144" s="340"/>
      <c r="H144" s="340"/>
      <c r="I144" s="340"/>
      <c r="J144" s="340"/>
      <c r="K144" s="341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5"/>
      <c r="W144" s="285"/>
      <c r="X144" s="285"/>
      <c r="Y144" s="285"/>
      <c r="Z144" s="285"/>
      <c r="AA144" s="285"/>
      <c r="AB144" s="285"/>
      <c r="AC144" s="285"/>
      <c r="AD144" s="285"/>
      <c r="AE144" s="285"/>
      <c r="AF144" s="285"/>
      <c r="AG144" s="285"/>
      <c r="AH144" s="285"/>
      <c r="AI144" s="285"/>
      <c r="AJ144" s="285"/>
      <c r="AK144" s="285"/>
      <c r="AL144" s="285"/>
      <c r="AM144" s="285"/>
      <c r="AN144" s="285"/>
      <c r="AO144" s="285"/>
      <c r="AP144" s="285"/>
      <c r="AQ144" s="285"/>
      <c r="AR144" s="285"/>
      <c r="AS144" s="285"/>
      <c r="AT144" s="285"/>
      <c r="AU144" s="285"/>
      <c r="AV144" s="285"/>
      <c r="AW144" s="285"/>
      <c r="AX144" s="285"/>
      <c r="AY144" s="285"/>
      <c r="AZ144" s="285"/>
      <c r="BA144" s="285"/>
      <c r="BB144" s="285"/>
      <c r="BC144" s="285"/>
      <c r="BD144" s="285"/>
      <c r="BE144" s="285"/>
      <c r="BF144" s="285"/>
      <c r="BG144" s="285"/>
      <c r="BH144" s="285"/>
      <c r="BI144" s="285"/>
      <c r="BJ144" s="285"/>
      <c r="BK144" s="285"/>
      <c r="BL144" s="285"/>
      <c r="BM144" s="285"/>
      <c r="BN144" s="285"/>
      <c r="BO144" s="285"/>
      <c r="BP144" s="285"/>
      <c r="BQ144" s="285"/>
      <c r="BR144" s="285"/>
      <c r="BS144" s="285"/>
      <c r="BT144" s="285"/>
      <c r="BU144" s="285"/>
      <c r="BV144" s="285"/>
      <c r="BW144" s="285"/>
      <c r="BX144" s="285"/>
      <c r="BY144" s="285"/>
      <c r="BZ144" s="285"/>
      <c r="CA144" s="285"/>
      <c r="CB144" s="285"/>
      <c r="CC144" s="285"/>
      <c r="CD144" s="285"/>
      <c r="CE144" s="285"/>
      <c r="CF144" s="285"/>
      <c r="CG144" s="285"/>
      <c r="CH144" s="285"/>
      <c r="CI144" s="285"/>
      <c r="CJ144" s="285"/>
      <c r="CK144" s="285"/>
      <c r="CL144" s="285"/>
      <c r="CM144" s="285"/>
      <c r="CN144" s="285"/>
      <c r="CO144" s="285"/>
      <c r="CP144" s="285"/>
      <c r="CQ144" s="285"/>
      <c r="CR144" s="285"/>
      <c r="CS144" s="285"/>
      <c r="CT144" s="285"/>
      <c r="CU144" s="285"/>
      <c r="CV144" s="285"/>
      <c r="CW144" s="285"/>
      <c r="CX144" s="285"/>
      <c r="CY144" s="285"/>
      <c r="CZ144" s="285"/>
      <c r="DA144" s="285"/>
      <c r="DB144" s="285"/>
      <c r="DC144" s="285"/>
      <c r="DD144" s="285"/>
      <c r="DE144" s="285"/>
      <c r="DF144" s="285"/>
      <c r="DG144" s="285"/>
      <c r="DH144" s="285"/>
      <c r="DI144" s="285"/>
      <c r="DJ144" s="285"/>
    </row>
    <row r="145" spans="1:114" s="286" customFormat="1" ht="24.75" customHeight="1">
      <c r="A145" s="287" t="s">
        <v>376</v>
      </c>
      <c r="B145" s="343"/>
      <c r="C145" s="288" t="s">
        <v>528</v>
      </c>
      <c r="D145" s="289" t="s">
        <v>520</v>
      </c>
      <c r="E145" s="289" t="s">
        <v>377</v>
      </c>
      <c r="F145" s="288" t="s">
        <v>528</v>
      </c>
      <c r="G145" s="289" t="s">
        <v>378</v>
      </c>
      <c r="H145" s="289"/>
      <c r="I145" s="289"/>
      <c r="J145" s="289"/>
      <c r="K145" s="289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5"/>
      <c r="Y145" s="285"/>
      <c r="Z145" s="285"/>
      <c r="AA145" s="285"/>
      <c r="AB145" s="285"/>
      <c r="AC145" s="285"/>
      <c r="AD145" s="285"/>
      <c r="AE145" s="285"/>
      <c r="AF145" s="285"/>
      <c r="AG145" s="285"/>
      <c r="AH145" s="285"/>
      <c r="AI145" s="285"/>
      <c r="AJ145" s="285"/>
      <c r="AK145" s="285"/>
      <c r="AL145" s="285"/>
      <c r="AM145" s="285"/>
      <c r="AN145" s="285"/>
      <c r="AO145" s="285"/>
      <c r="AP145" s="285"/>
      <c r="AQ145" s="285"/>
      <c r="AR145" s="285"/>
      <c r="AS145" s="285"/>
      <c r="AT145" s="285"/>
      <c r="AU145" s="285"/>
      <c r="AV145" s="285"/>
      <c r="AW145" s="285"/>
      <c r="AX145" s="285"/>
      <c r="AY145" s="285"/>
      <c r="AZ145" s="285"/>
      <c r="BA145" s="285"/>
      <c r="BB145" s="285"/>
      <c r="BC145" s="285"/>
      <c r="BD145" s="285"/>
      <c r="BE145" s="285"/>
      <c r="BF145" s="285"/>
      <c r="BG145" s="285"/>
      <c r="BH145" s="285"/>
      <c r="BI145" s="285"/>
      <c r="BJ145" s="285"/>
      <c r="BK145" s="285"/>
      <c r="BL145" s="285"/>
      <c r="BM145" s="285"/>
      <c r="BN145" s="285"/>
      <c r="BO145" s="285"/>
      <c r="BP145" s="285"/>
      <c r="BQ145" s="285"/>
      <c r="BR145" s="285"/>
      <c r="BS145" s="285"/>
      <c r="BT145" s="285"/>
      <c r="BU145" s="285"/>
      <c r="BV145" s="285"/>
      <c r="BW145" s="285"/>
      <c r="BX145" s="285"/>
      <c r="BY145" s="285"/>
      <c r="BZ145" s="285"/>
      <c r="CA145" s="285"/>
      <c r="CB145" s="285"/>
      <c r="CC145" s="285"/>
      <c r="CD145" s="285"/>
      <c r="CE145" s="285"/>
      <c r="CF145" s="285"/>
      <c r="CG145" s="285"/>
      <c r="CH145" s="285"/>
      <c r="CI145" s="285"/>
      <c r="CJ145" s="285"/>
      <c r="CK145" s="285"/>
      <c r="CL145" s="285"/>
      <c r="CM145" s="285"/>
      <c r="CN145" s="285"/>
      <c r="CO145" s="285"/>
      <c r="CP145" s="285"/>
      <c r="CQ145" s="285"/>
      <c r="CR145" s="285"/>
      <c r="CS145" s="285"/>
      <c r="CT145" s="285"/>
      <c r="CU145" s="285"/>
      <c r="CV145" s="285"/>
      <c r="CW145" s="285"/>
      <c r="CX145" s="285"/>
      <c r="CY145" s="285"/>
      <c r="CZ145" s="285"/>
      <c r="DA145" s="285"/>
      <c r="DB145" s="285"/>
      <c r="DC145" s="285"/>
      <c r="DD145" s="285"/>
      <c r="DE145" s="285"/>
      <c r="DF145" s="285"/>
      <c r="DG145" s="285"/>
      <c r="DH145" s="285"/>
      <c r="DI145" s="285"/>
      <c r="DJ145" s="285"/>
    </row>
    <row r="146" spans="1:114" s="286" customFormat="1" ht="24.75" customHeight="1">
      <c r="A146" s="287" t="s">
        <v>379</v>
      </c>
      <c r="B146" s="343"/>
      <c r="C146" s="287" t="s">
        <v>532</v>
      </c>
      <c r="D146" s="289" t="s">
        <v>380</v>
      </c>
      <c r="E146" s="289" t="s">
        <v>381</v>
      </c>
      <c r="F146" s="287" t="s">
        <v>532</v>
      </c>
      <c r="G146" s="289" t="s">
        <v>382</v>
      </c>
      <c r="H146" s="289" t="s">
        <v>383</v>
      </c>
      <c r="I146" s="289" t="s">
        <v>384</v>
      </c>
      <c r="J146" s="289" t="s">
        <v>385</v>
      </c>
      <c r="K146" s="289" t="s">
        <v>386</v>
      </c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285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  <c r="AH146" s="285"/>
      <c r="AI146" s="285"/>
      <c r="AJ146" s="285"/>
      <c r="AK146" s="285"/>
      <c r="AL146" s="285"/>
      <c r="AM146" s="285"/>
      <c r="AN146" s="285"/>
      <c r="AO146" s="285"/>
      <c r="AP146" s="285"/>
      <c r="AQ146" s="285"/>
      <c r="AR146" s="285"/>
      <c r="AS146" s="285"/>
      <c r="AT146" s="285"/>
      <c r="AU146" s="285"/>
      <c r="AV146" s="285"/>
      <c r="AW146" s="285"/>
      <c r="AX146" s="285"/>
      <c r="AY146" s="285"/>
      <c r="AZ146" s="285"/>
      <c r="BA146" s="285"/>
      <c r="BB146" s="285"/>
      <c r="BC146" s="285"/>
      <c r="BD146" s="285"/>
      <c r="BE146" s="285"/>
      <c r="BF146" s="285"/>
      <c r="BG146" s="285"/>
      <c r="BH146" s="285"/>
      <c r="BI146" s="285"/>
      <c r="BJ146" s="285"/>
      <c r="BK146" s="285"/>
      <c r="BL146" s="285"/>
      <c r="BM146" s="285"/>
      <c r="BN146" s="285"/>
      <c r="BO146" s="285"/>
      <c r="BP146" s="285"/>
      <c r="BQ146" s="285"/>
      <c r="BR146" s="285"/>
      <c r="BS146" s="285"/>
      <c r="BT146" s="285"/>
      <c r="BU146" s="285"/>
      <c r="BV146" s="285"/>
      <c r="BW146" s="285"/>
      <c r="BX146" s="285"/>
      <c r="BY146" s="285"/>
      <c r="BZ146" s="285"/>
      <c r="CA146" s="285"/>
      <c r="CB146" s="285"/>
      <c r="CC146" s="285"/>
      <c r="CD146" s="285"/>
      <c r="CE146" s="285"/>
      <c r="CF146" s="285"/>
      <c r="CG146" s="285"/>
      <c r="CH146" s="285"/>
      <c r="CI146" s="285"/>
      <c r="CJ146" s="285"/>
      <c r="CK146" s="285"/>
      <c r="CL146" s="285"/>
      <c r="CM146" s="285"/>
      <c r="CN146" s="285"/>
      <c r="CO146" s="285"/>
      <c r="CP146" s="285"/>
      <c r="CQ146" s="285"/>
      <c r="CR146" s="285"/>
      <c r="CS146" s="285"/>
      <c r="CT146" s="285"/>
      <c r="CU146" s="285"/>
      <c r="CV146" s="285"/>
      <c r="CW146" s="285"/>
      <c r="CX146" s="285"/>
      <c r="CY146" s="285"/>
      <c r="CZ146" s="285"/>
      <c r="DA146" s="285"/>
      <c r="DB146" s="285"/>
      <c r="DC146" s="285"/>
      <c r="DD146" s="285"/>
      <c r="DE146" s="285"/>
      <c r="DF146" s="285"/>
      <c r="DG146" s="285"/>
      <c r="DH146" s="285"/>
      <c r="DI146" s="285"/>
      <c r="DJ146" s="285"/>
    </row>
    <row r="147" spans="1:114" s="286" customFormat="1" ht="24.75" customHeight="1">
      <c r="A147" s="290"/>
      <c r="B147" s="344"/>
      <c r="C147" s="287" t="s">
        <v>533</v>
      </c>
      <c r="D147" s="289" t="s">
        <v>387</v>
      </c>
      <c r="E147" s="289" t="s">
        <v>388</v>
      </c>
      <c r="F147" s="287" t="s">
        <v>533</v>
      </c>
      <c r="G147" s="289" t="s">
        <v>389</v>
      </c>
      <c r="H147" s="289"/>
      <c r="I147" s="289"/>
      <c r="J147" s="289"/>
      <c r="K147" s="289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285"/>
      <c r="AJ147" s="285"/>
      <c r="AK147" s="285"/>
      <c r="AL147" s="285"/>
      <c r="AM147" s="285"/>
      <c r="AN147" s="285"/>
      <c r="AO147" s="285"/>
      <c r="AP147" s="285"/>
      <c r="AQ147" s="285"/>
      <c r="AR147" s="285"/>
      <c r="AS147" s="285"/>
      <c r="AT147" s="285"/>
      <c r="AU147" s="285"/>
      <c r="AV147" s="285"/>
      <c r="AW147" s="285"/>
      <c r="AX147" s="285"/>
      <c r="AY147" s="285"/>
      <c r="AZ147" s="285"/>
      <c r="BA147" s="285"/>
      <c r="BB147" s="285"/>
      <c r="BC147" s="285"/>
      <c r="BD147" s="285"/>
      <c r="BE147" s="285"/>
      <c r="BF147" s="285"/>
      <c r="BG147" s="285"/>
      <c r="BH147" s="285"/>
      <c r="BI147" s="285"/>
      <c r="BJ147" s="285"/>
      <c r="BK147" s="285"/>
      <c r="BL147" s="285"/>
      <c r="BM147" s="285"/>
      <c r="BN147" s="285"/>
      <c r="BO147" s="285"/>
      <c r="BP147" s="285"/>
      <c r="BQ147" s="285"/>
      <c r="BR147" s="285"/>
      <c r="BS147" s="285"/>
      <c r="BT147" s="285"/>
      <c r="BU147" s="285"/>
      <c r="BV147" s="285"/>
      <c r="BW147" s="285"/>
      <c r="BX147" s="285"/>
      <c r="BY147" s="285"/>
      <c r="BZ147" s="285"/>
      <c r="CA147" s="285"/>
      <c r="CB147" s="285"/>
      <c r="CC147" s="285"/>
      <c r="CD147" s="285"/>
      <c r="CE147" s="285"/>
      <c r="CF147" s="285"/>
      <c r="CG147" s="285"/>
      <c r="CH147" s="285"/>
      <c r="CI147" s="285"/>
      <c r="CJ147" s="285"/>
      <c r="CK147" s="285"/>
      <c r="CL147" s="285"/>
      <c r="CM147" s="285"/>
      <c r="CN147" s="285"/>
      <c r="CO147" s="285"/>
      <c r="CP147" s="285"/>
      <c r="CQ147" s="285"/>
      <c r="CR147" s="285"/>
      <c r="CS147" s="285"/>
      <c r="CT147" s="285"/>
      <c r="CU147" s="285"/>
      <c r="CV147" s="285"/>
      <c r="CW147" s="285"/>
      <c r="CX147" s="285"/>
      <c r="CY147" s="285"/>
      <c r="CZ147" s="285"/>
      <c r="DA147" s="285"/>
      <c r="DB147" s="285"/>
      <c r="DC147" s="285"/>
      <c r="DD147" s="285"/>
      <c r="DE147" s="285"/>
      <c r="DF147" s="285"/>
      <c r="DG147" s="285"/>
      <c r="DH147" s="285"/>
      <c r="DI147" s="285"/>
      <c r="DJ147" s="285"/>
    </row>
    <row r="148" spans="1:11" ht="24" customHeight="1">
      <c r="A148" s="18">
        <v>64</v>
      </c>
      <c r="B148" s="292" t="s">
        <v>454</v>
      </c>
      <c r="C148" s="18" t="s">
        <v>537</v>
      </c>
      <c r="D148" s="272">
        <v>0</v>
      </c>
      <c r="E148" s="272">
        <v>0</v>
      </c>
      <c r="F148" s="18" t="s">
        <v>537</v>
      </c>
      <c r="G148" s="272">
        <v>0</v>
      </c>
      <c r="H148" s="272">
        <v>0</v>
      </c>
      <c r="I148" s="272">
        <v>144584.93</v>
      </c>
      <c r="J148" s="272">
        <v>0</v>
      </c>
      <c r="K148" s="272">
        <v>0</v>
      </c>
    </row>
    <row r="149" spans="1:11" ht="24" customHeight="1">
      <c r="A149" s="18">
        <v>65</v>
      </c>
      <c r="B149" s="292" t="s">
        <v>455</v>
      </c>
      <c r="C149" s="18" t="s">
        <v>649</v>
      </c>
      <c r="D149" s="272">
        <v>461033.32</v>
      </c>
      <c r="E149" s="272">
        <v>34297256.95</v>
      </c>
      <c r="F149" s="18" t="s">
        <v>649</v>
      </c>
      <c r="G149" s="272">
        <v>0</v>
      </c>
      <c r="H149" s="272">
        <v>365936.5</v>
      </c>
      <c r="I149" s="272">
        <v>3512834.23</v>
      </c>
      <c r="J149" s="272">
        <v>194264364.75</v>
      </c>
      <c r="K149" s="272">
        <v>368824.52</v>
      </c>
    </row>
    <row r="150" spans="1:11" ht="24" customHeight="1">
      <c r="A150" s="18">
        <v>66</v>
      </c>
      <c r="B150" s="292" t="s">
        <v>456</v>
      </c>
      <c r="C150" s="18" t="s">
        <v>649</v>
      </c>
      <c r="D150" s="272">
        <v>12343.59</v>
      </c>
      <c r="E150" s="272">
        <v>5850</v>
      </c>
      <c r="F150" s="18" t="s">
        <v>649</v>
      </c>
      <c r="G150" s="272">
        <v>5467.29</v>
      </c>
      <c r="H150" s="272">
        <v>-63259.78</v>
      </c>
      <c r="I150" s="272">
        <v>463860</v>
      </c>
      <c r="J150" s="272">
        <v>0</v>
      </c>
      <c r="K150" s="272">
        <v>0</v>
      </c>
    </row>
    <row r="151" spans="1:11" ht="24" customHeight="1">
      <c r="A151" s="18">
        <v>67</v>
      </c>
      <c r="B151" s="292" t="s">
        <v>457</v>
      </c>
      <c r="C151" s="18" t="s">
        <v>537</v>
      </c>
      <c r="D151" s="272">
        <v>197340</v>
      </c>
      <c r="E151" s="272">
        <v>0</v>
      </c>
      <c r="F151" s="18" t="s">
        <v>537</v>
      </c>
      <c r="G151" s="272">
        <v>0</v>
      </c>
      <c r="H151" s="272">
        <v>-28429</v>
      </c>
      <c r="I151" s="272">
        <v>171450.99</v>
      </c>
      <c r="J151" s="272">
        <v>0</v>
      </c>
      <c r="K151" s="272">
        <v>0</v>
      </c>
    </row>
    <row r="152" spans="1:11" ht="24" customHeight="1">
      <c r="A152" s="18">
        <v>68</v>
      </c>
      <c r="B152" s="292" t="s">
        <v>189</v>
      </c>
      <c r="C152" s="18" t="s">
        <v>649</v>
      </c>
      <c r="D152" s="272">
        <v>0</v>
      </c>
      <c r="E152" s="272">
        <v>0</v>
      </c>
      <c r="F152" s="18" t="s">
        <v>649</v>
      </c>
      <c r="G152" s="272">
        <v>0</v>
      </c>
      <c r="H152" s="272">
        <v>0</v>
      </c>
      <c r="I152" s="272">
        <v>468000</v>
      </c>
      <c r="J152" s="272">
        <v>0</v>
      </c>
      <c r="K152" s="272">
        <v>0</v>
      </c>
    </row>
    <row r="153" spans="1:11" ht="24" customHeight="1">
      <c r="A153" s="18">
        <v>69</v>
      </c>
      <c r="B153" s="292" t="s">
        <v>458</v>
      </c>
      <c r="C153" s="18" t="s">
        <v>791</v>
      </c>
      <c r="D153" s="272">
        <v>0</v>
      </c>
      <c r="E153" s="272">
        <v>0</v>
      </c>
      <c r="F153" s="18" t="s">
        <v>791</v>
      </c>
      <c r="G153" s="272">
        <v>0</v>
      </c>
      <c r="H153" s="272">
        <v>0</v>
      </c>
      <c r="I153" s="272">
        <v>0</v>
      </c>
      <c r="J153" s="272">
        <v>0</v>
      </c>
      <c r="K153" s="272">
        <v>2554.5</v>
      </c>
    </row>
    <row r="154" spans="1:11" ht="24" customHeight="1">
      <c r="A154" s="18">
        <v>70</v>
      </c>
      <c r="B154" s="292" t="s">
        <v>459</v>
      </c>
      <c r="C154" s="18" t="s">
        <v>649</v>
      </c>
      <c r="D154" s="272">
        <v>0</v>
      </c>
      <c r="E154" s="272">
        <v>12024.9</v>
      </c>
      <c r="F154" s="18" t="s">
        <v>649</v>
      </c>
      <c r="G154" s="272">
        <v>0</v>
      </c>
      <c r="H154" s="272">
        <v>0</v>
      </c>
      <c r="I154" s="272">
        <v>0</v>
      </c>
      <c r="J154" s="272">
        <v>0</v>
      </c>
      <c r="K154" s="272">
        <v>51880.13</v>
      </c>
    </row>
    <row r="155" spans="1:11" ht="24" customHeight="1">
      <c r="A155" s="25">
        <v>71</v>
      </c>
      <c r="B155" s="284" t="s">
        <v>460</v>
      </c>
      <c r="C155" s="25" t="s">
        <v>649</v>
      </c>
      <c r="D155" s="273">
        <v>27345.77</v>
      </c>
      <c r="E155" s="273">
        <v>0</v>
      </c>
      <c r="F155" s="25" t="s">
        <v>649</v>
      </c>
      <c r="G155" s="273">
        <v>0</v>
      </c>
      <c r="H155" s="273">
        <v>71221.71</v>
      </c>
      <c r="I155" s="273">
        <v>607288</v>
      </c>
      <c r="J155" s="273">
        <v>0</v>
      </c>
      <c r="K155" s="273">
        <v>0</v>
      </c>
    </row>
    <row r="156" spans="1:11" ht="24" customHeight="1">
      <c r="A156" s="33"/>
      <c r="B156" s="291" t="s">
        <v>461</v>
      </c>
      <c r="C156" s="33"/>
      <c r="D156" s="274"/>
      <c r="E156" s="274"/>
      <c r="F156" s="33"/>
      <c r="G156" s="274"/>
      <c r="H156" s="274"/>
      <c r="I156" s="274"/>
      <c r="J156" s="274"/>
      <c r="K156" s="274"/>
    </row>
    <row r="157" spans="1:11" ht="24" customHeight="1">
      <c r="A157" s="18">
        <v>72</v>
      </c>
      <c r="B157" s="292" t="s">
        <v>462</v>
      </c>
      <c r="C157" s="18" t="s">
        <v>537</v>
      </c>
      <c r="D157" s="272">
        <v>0</v>
      </c>
      <c r="E157" s="272">
        <v>0</v>
      </c>
      <c r="F157" s="18" t="s">
        <v>537</v>
      </c>
      <c r="G157" s="272">
        <v>0</v>
      </c>
      <c r="H157" s="272">
        <v>0</v>
      </c>
      <c r="I157" s="272">
        <v>1423389.95</v>
      </c>
      <c r="J157" s="272">
        <v>0</v>
      </c>
      <c r="K157" s="272">
        <v>0</v>
      </c>
    </row>
    <row r="158" spans="1:11" ht="24" customHeight="1">
      <c r="A158" s="18">
        <v>73</v>
      </c>
      <c r="B158" s="292" t="s">
        <v>463</v>
      </c>
      <c r="C158" s="18" t="s">
        <v>649</v>
      </c>
      <c r="D158" s="272">
        <v>183062.61</v>
      </c>
      <c r="E158" s="272">
        <v>6343299.07</v>
      </c>
      <c r="F158" s="18" t="s">
        <v>649</v>
      </c>
      <c r="G158" s="272">
        <v>0</v>
      </c>
      <c r="H158" s="272">
        <v>0</v>
      </c>
      <c r="I158" s="272">
        <v>1997233.84</v>
      </c>
      <c r="J158" s="272">
        <v>19677000.56</v>
      </c>
      <c r="K158" s="272">
        <v>166262.28</v>
      </c>
    </row>
    <row r="159" ht="24" customHeight="1">
      <c r="C159" s="41"/>
    </row>
    <row r="160" ht="24" customHeight="1">
      <c r="C160" s="41"/>
    </row>
    <row r="161" spans="1:11" ht="24" customHeight="1">
      <c r="A161" s="305" t="s">
        <v>668</v>
      </c>
      <c r="B161" s="305"/>
      <c r="C161" s="305"/>
      <c r="D161" s="305"/>
      <c r="E161" s="305"/>
      <c r="F161" s="305"/>
      <c r="G161" s="305"/>
      <c r="H161" s="305"/>
      <c r="I161" s="305"/>
      <c r="J161" s="305"/>
      <c r="K161" s="305"/>
    </row>
    <row r="162" spans="1:11" ht="24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</row>
    <row r="163" spans="1:11" ht="24" customHeight="1">
      <c r="A163" s="305" t="s">
        <v>289</v>
      </c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</row>
    <row r="164" spans="1:11" ht="24" customHeight="1">
      <c r="A164" s="336" t="s">
        <v>67</v>
      </c>
      <c r="B164" s="336"/>
      <c r="C164" s="336"/>
      <c r="D164" s="336"/>
      <c r="E164" s="336"/>
      <c r="F164" s="336"/>
      <c r="G164" s="336"/>
      <c r="H164" s="336"/>
      <c r="I164" s="336"/>
      <c r="J164" s="336"/>
      <c r="K164" s="336"/>
    </row>
    <row r="165" ht="24" customHeight="1">
      <c r="C165" s="41"/>
    </row>
    <row r="166" spans="1:3" ht="24" customHeight="1">
      <c r="A166" s="118" t="s">
        <v>779</v>
      </c>
      <c r="C166" s="41"/>
    </row>
    <row r="167" spans="1:114" s="286" customFormat="1" ht="24.75" customHeight="1">
      <c r="A167" s="284"/>
      <c r="B167" s="342" t="s">
        <v>560</v>
      </c>
      <c r="C167" s="339" t="s">
        <v>228</v>
      </c>
      <c r="D167" s="340"/>
      <c r="E167" s="341"/>
      <c r="F167" s="339" t="s">
        <v>185</v>
      </c>
      <c r="G167" s="340"/>
      <c r="H167" s="340"/>
      <c r="I167" s="340"/>
      <c r="J167" s="340"/>
      <c r="K167" s="341"/>
      <c r="L167" s="285"/>
      <c r="M167" s="285"/>
      <c r="N167" s="285"/>
      <c r="O167" s="285"/>
      <c r="P167" s="285"/>
      <c r="Q167" s="285"/>
      <c r="R167" s="285"/>
      <c r="S167" s="285"/>
      <c r="T167" s="285"/>
      <c r="U167" s="285"/>
      <c r="V167" s="285"/>
      <c r="W167" s="285"/>
      <c r="X167" s="285"/>
      <c r="Y167" s="285"/>
      <c r="Z167" s="285"/>
      <c r="AA167" s="285"/>
      <c r="AB167" s="285"/>
      <c r="AC167" s="285"/>
      <c r="AD167" s="285"/>
      <c r="AE167" s="285"/>
      <c r="AF167" s="285"/>
      <c r="AG167" s="285"/>
      <c r="AH167" s="285"/>
      <c r="AI167" s="285"/>
      <c r="AJ167" s="285"/>
      <c r="AK167" s="285"/>
      <c r="AL167" s="285"/>
      <c r="AM167" s="285"/>
      <c r="AN167" s="285"/>
      <c r="AO167" s="285"/>
      <c r="AP167" s="285"/>
      <c r="AQ167" s="285"/>
      <c r="AR167" s="285"/>
      <c r="AS167" s="285"/>
      <c r="AT167" s="285"/>
      <c r="AU167" s="285"/>
      <c r="AV167" s="285"/>
      <c r="AW167" s="285"/>
      <c r="AX167" s="285"/>
      <c r="AY167" s="285"/>
      <c r="AZ167" s="285"/>
      <c r="BA167" s="285"/>
      <c r="BB167" s="285"/>
      <c r="BC167" s="285"/>
      <c r="BD167" s="285"/>
      <c r="BE167" s="285"/>
      <c r="BF167" s="285"/>
      <c r="BG167" s="285"/>
      <c r="BH167" s="285"/>
      <c r="BI167" s="285"/>
      <c r="BJ167" s="285"/>
      <c r="BK167" s="285"/>
      <c r="BL167" s="285"/>
      <c r="BM167" s="285"/>
      <c r="BN167" s="285"/>
      <c r="BO167" s="285"/>
      <c r="BP167" s="285"/>
      <c r="BQ167" s="285"/>
      <c r="BR167" s="285"/>
      <c r="BS167" s="285"/>
      <c r="BT167" s="285"/>
      <c r="BU167" s="285"/>
      <c r="BV167" s="285"/>
      <c r="BW167" s="285"/>
      <c r="BX167" s="285"/>
      <c r="BY167" s="285"/>
      <c r="BZ167" s="285"/>
      <c r="CA167" s="285"/>
      <c r="CB167" s="285"/>
      <c r="CC167" s="285"/>
      <c r="CD167" s="285"/>
      <c r="CE167" s="285"/>
      <c r="CF167" s="285"/>
      <c r="CG167" s="285"/>
      <c r="CH167" s="285"/>
      <c r="CI167" s="285"/>
      <c r="CJ167" s="285"/>
      <c r="CK167" s="285"/>
      <c r="CL167" s="285"/>
      <c r="CM167" s="285"/>
      <c r="CN167" s="285"/>
      <c r="CO167" s="285"/>
      <c r="CP167" s="285"/>
      <c r="CQ167" s="285"/>
      <c r="CR167" s="285"/>
      <c r="CS167" s="285"/>
      <c r="CT167" s="285"/>
      <c r="CU167" s="285"/>
      <c r="CV167" s="285"/>
      <c r="CW167" s="285"/>
      <c r="CX167" s="285"/>
      <c r="CY167" s="285"/>
      <c r="CZ167" s="285"/>
      <c r="DA167" s="285"/>
      <c r="DB167" s="285"/>
      <c r="DC167" s="285"/>
      <c r="DD167" s="285"/>
      <c r="DE167" s="285"/>
      <c r="DF167" s="285"/>
      <c r="DG167" s="285"/>
      <c r="DH167" s="285"/>
      <c r="DI167" s="285"/>
      <c r="DJ167" s="285"/>
    </row>
    <row r="168" spans="1:114" s="286" customFormat="1" ht="24.75" customHeight="1">
      <c r="A168" s="287" t="s">
        <v>376</v>
      </c>
      <c r="B168" s="343"/>
      <c r="C168" s="288" t="s">
        <v>528</v>
      </c>
      <c r="D168" s="289" t="s">
        <v>520</v>
      </c>
      <c r="E168" s="289" t="s">
        <v>377</v>
      </c>
      <c r="F168" s="288" t="s">
        <v>528</v>
      </c>
      <c r="G168" s="289" t="s">
        <v>378</v>
      </c>
      <c r="H168" s="289"/>
      <c r="I168" s="289"/>
      <c r="J168" s="289"/>
      <c r="K168" s="289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5"/>
      <c r="AN168" s="285"/>
      <c r="AO168" s="285"/>
      <c r="AP168" s="285"/>
      <c r="AQ168" s="285"/>
      <c r="AR168" s="285"/>
      <c r="AS168" s="285"/>
      <c r="AT168" s="285"/>
      <c r="AU168" s="285"/>
      <c r="AV168" s="285"/>
      <c r="AW168" s="285"/>
      <c r="AX168" s="285"/>
      <c r="AY168" s="285"/>
      <c r="AZ168" s="285"/>
      <c r="BA168" s="285"/>
      <c r="BB168" s="285"/>
      <c r="BC168" s="285"/>
      <c r="BD168" s="285"/>
      <c r="BE168" s="285"/>
      <c r="BF168" s="285"/>
      <c r="BG168" s="285"/>
      <c r="BH168" s="285"/>
      <c r="BI168" s="285"/>
      <c r="BJ168" s="285"/>
      <c r="BK168" s="285"/>
      <c r="BL168" s="285"/>
      <c r="BM168" s="285"/>
      <c r="BN168" s="285"/>
      <c r="BO168" s="285"/>
      <c r="BP168" s="285"/>
      <c r="BQ168" s="285"/>
      <c r="BR168" s="285"/>
      <c r="BS168" s="285"/>
      <c r="BT168" s="285"/>
      <c r="BU168" s="285"/>
      <c r="BV168" s="285"/>
      <c r="BW168" s="285"/>
      <c r="BX168" s="285"/>
      <c r="BY168" s="285"/>
      <c r="BZ168" s="285"/>
      <c r="CA168" s="285"/>
      <c r="CB168" s="285"/>
      <c r="CC168" s="285"/>
      <c r="CD168" s="285"/>
      <c r="CE168" s="285"/>
      <c r="CF168" s="285"/>
      <c r="CG168" s="285"/>
      <c r="CH168" s="285"/>
      <c r="CI168" s="285"/>
      <c r="CJ168" s="285"/>
      <c r="CK168" s="285"/>
      <c r="CL168" s="285"/>
      <c r="CM168" s="285"/>
      <c r="CN168" s="285"/>
      <c r="CO168" s="285"/>
      <c r="CP168" s="285"/>
      <c r="CQ168" s="285"/>
      <c r="CR168" s="285"/>
      <c r="CS168" s="285"/>
      <c r="CT168" s="285"/>
      <c r="CU168" s="285"/>
      <c r="CV168" s="285"/>
      <c r="CW168" s="285"/>
      <c r="CX168" s="285"/>
      <c r="CY168" s="285"/>
      <c r="CZ168" s="285"/>
      <c r="DA168" s="285"/>
      <c r="DB168" s="285"/>
      <c r="DC168" s="285"/>
      <c r="DD168" s="285"/>
      <c r="DE168" s="285"/>
      <c r="DF168" s="285"/>
      <c r="DG168" s="285"/>
      <c r="DH168" s="285"/>
      <c r="DI168" s="285"/>
      <c r="DJ168" s="285"/>
    </row>
    <row r="169" spans="1:114" s="286" customFormat="1" ht="24.75" customHeight="1">
      <c r="A169" s="287" t="s">
        <v>379</v>
      </c>
      <c r="B169" s="343"/>
      <c r="C169" s="287" t="s">
        <v>532</v>
      </c>
      <c r="D169" s="289" t="s">
        <v>380</v>
      </c>
      <c r="E169" s="289" t="s">
        <v>381</v>
      </c>
      <c r="F169" s="287" t="s">
        <v>532</v>
      </c>
      <c r="G169" s="289" t="s">
        <v>382</v>
      </c>
      <c r="H169" s="289" t="s">
        <v>383</v>
      </c>
      <c r="I169" s="289" t="s">
        <v>384</v>
      </c>
      <c r="J169" s="289" t="s">
        <v>385</v>
      </c>
      <c r="K169" s="289" t="s">
        <v>386</v>
      </c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  <c r="AB169" s="285"/>
      <c r="AC169" s="285"/>
      <c r="AD169" s="285"/>
      <c r="AE169" s="285"/>
      <c r="AF169" s="285"/>
      <c r="AG169" s="285"/>
      <c r="AH169" s="285"/>
      <c r="AI169" s="285"/>
      <c r="AJ169" s="285"/>
      <c r="AK169" s="285"/>
      <c r="AL169" s="285"/>
      <c r="AM169" s="285"/>
      <c r="AN169" s="285"/>
      <c r="AO169" s="285"/>
      <c r="AP169" s="285"/>
      <c r="AQ169" s="285"/>
      <c r="AR169" s="285"/>
      <c r="AS169" s="285"/>
      <c r="AT169" s="285"/>
      <c r="AU169" s="285"/>
      <c r="AV169" s="285"/>
      <c r="AW169" s="285"/>
      <c r="AX169" s="285"/>
      <c r="AY169" s="285"/>
      <c r="AZ169" s="285"/>
      <c r="BA169" s="285"/>
      <c r="BB169" s="285"/>
      <c r="BC169" s="285"/>
      <c r="BD169" s="285"/>
      <c r="BE169" s="285"/>
      <c r="BF169" s="285"/>
      <c r="BG169" s="285"/>
      <c r="BH169" s="285"/>
      <c r="BI169" s="285"/>
      <c r="BJ169" s="285"/>
      <c r="BK169" s="285"/>
      <c r="BL169" s="285"/>
      <c r="BM169" s="285"/>
      <c r="BN169" s="285"/>
      <c r="BO169" s="285"/>
      <c r="BP169" s="285"/>
      <c r="BQ169" s="285"/>
      <c r="BR169" s="285"/>
      <c r="BS169" s="285"/>
      <c r="BT169" s="285"/>
      <c r="BU169" s="285"/>
      <c r="BV169" s="285"/>
      <c r="BW169" s="285"/>
      <c r="BX169" s="285"/>
      <c r="BY169" s="285"/>
      <c r="BZ169" s="285"/>
      <c r="CA169" s="285"/>
      <c r="CB169" s="285"/>
      <c r="CC169" s="285"/>
      <c r="CD169" s="285"/>
      <c r="CE169" s="285"/>
      <c r="CF169" s="285"/>
      <c r="CG169" s="285"/>
      <c r="CH169" s="285"/>
      <c r="CI169" s="285"/>
      <c r="CJ169" s="285"/>
      <c r="CK169" s="285"/>
      <c r="CL169" s="285"/>
      <c r="CM169" s="285"/>
      <c r="CN169" s="285"/>
      <c r="CO169" s="285"/>
      <c r="CP169" s="285"/>
      <c r="CQ169" s="285"/>
      <c r="CR169" s="285"/>
      <c r="CS169" s="285"/>
      <c r="CT169" s="285"/>
      <c r="CU169" s="285"/>
      <c r="CV169" s="285"/>
      <c r="CW169" s="285"/>
      <c r="CX169" s="285"/>
      <c r="CY169" s="285"/>
      <c r="CZ169" s="285"/>
      <c r="DA169" s="285"/>
      <c r="DB169" s="285"/>
      <c r="DC169" s="285"/>
      <c r="DD169" s="285"/>
      <c r="DE169" s="285"/>
      <c r="DF169" s="285"/>
      <c r="DG169" s="285"/>
      <c r="DH169" s="285"/>
      <c r="DI169" s="285"/>
      <c r="DJ169" s="285"/>
    </row>
    <row r="170" spans="1:114" s="286" customFormat="1" ht="24.75" customHeight="1">
      <c r="A170" s="290"/>
      <c r="B170" s="344"/>
      <c r="C170" s="287" t="s">
        <v>533</v>
      </c>
      <c r="D170" s="289" t="s">
        <v>387</v>
      </c>
      <c r="E170" s="289" t="s">
        <v>388</v>
      </c>
      <c r="F170" s="287" t="s">
        <v>533</v>
      </c>
      <c r="G170" s="289" t="s">
        <v>389</v>
      </c>
      <c r="H170" s="289"/>
      <c r="I170" s="289"/>
      <c r="J170" s="289"/>
      <c r="K170" s="289"/>
      <c r="L170" s="285"/>
      <c r="M170" s="285"/>
      <c r="N170" s="285"/>
      <c r="O170" s="285"/>
      <c r="P170" s="285"/>
      <c r="Q170" s="285"/>
      <c r="R170" s="285"/>
      <c r="S170" s="285"/>
      <c r="T170" s="285"/>
      <c r="U170" s="285"/>
      <c r="V170" s="285"/>
      <c r="W170" s="285"/>
      <c r="X170" s="285"/>
      <c r="Y170" s="285"/>
      <c r="Z170" s="285"/>
      <c r="AA170" s="285"/>
      <c r="AB170" s="285"/>
      <c r="AC170" s="285"/>
      <c r="AD170" s="285"/>
      <c r="AE170" s="285"/>
      <c r="AF170" s="285"/>
      <c r="AG170" s="285"/>
      <c r="AH170" s="285"/>
      <c r="AI170" s="285"/>
      <c r="AJ170" s="285"/>
      <c r="AK170" s="285"/>
      <c r="AL170" s="285"/>
      <c r="AM170" s="285"/>
      <c r="AN170" s="285"/>
      <c r="AO170" s="285"/>
      <c r="AP170" s="285"/>
      <c r="AQ170" s="285"/>
      <c r="AR170" s="285"/>
      <c r="AS170" s="285"/>
      <c r="AT170" s="285"/>
      <c r="AU170" s="285"/>
      <c r="AV170" s="285"/>
      <c r="AW170" s="285"/>
      <c r="AX170" s="285"/>
      <c r="AY170" s="285"/>
      <c r="AZ170" s="285"/>
      <c r="BA170" s="285"/>
      <c r="BB170" s="285"/>
      <c r="BC170" s="285"/>
      <c r="BD170" s="285"/>
      <c r="BE170" s="285"/>
      <c r="BF170" s="285"/>
      <c r="BG170" s="285"/>
      <c r="BH170" s="285"/>
      <c r="BI170" s="285"/>
      <c r="BJ170" s="285"/>
      <c r="BK170" s="285"/>
      <c r="BL170" s="285"/>
      <c r="BM170" s="285"/>
      <c r="BN170" s="285"/>
      <c r="BO170" s="285"/>
      <c r="BP170" s="285"/>
      <c r="BQ170" s="285"/>
      <c r="BR170" s="285"/>
      <c r="BS170" s="285"/>
      <c r="BT170" s="285"/>
      <c r="BU170" s="285"/>
      <c r="BV170" s="285"/>
      <c r="BW170" s="285"/>
      <c r="BX170" s="285"/>
      <c r="BY170" s="285"/>
      <c r="BZ170" s="285"/>
      <c r="CA170" s="285"/>
      <c r="CB170" s="285"/>
      <c r="CC170" s="285"/>
      <c r="CD170" s="285"/>
      <c r="CE170" s="285"/>
      <c r="CF170" s="285"/>
      <c r="CG170" s="285"/>
      <c r="CH170" s="285"/>
      <c r="CI170" s="285"/>
      <c r="CJ170" s="285"/>
      <c r="CK170" s="285"/>
      <c r="CL170" s="285"/>
      <c r="CM170" s="285"/>
      <c r="CN170" s="285"/>
      <c r="CO170" s="285"/>
      <c r="CP170" s="285"/>
      <c r="CQ170" s="285"/>
      <c r="CR170" s="285"/>
      <c r="CS170" s="285"/>
      <c r="CT170" s="285"/>
      <c r="CU170" s="285"/>
      <c r="CV170" s="285"/>
      <c r="CW170" s="285"/>
      <c r="CX170" s="285"/>
      <c r="CY170" s="285"/>
      <c r="CZ170" s="285"/>
      <c r="DA170" s="285"/>
      <c r="DB170" s="285"/>
      <c r="DC170" s="285"/>
      <c r="DD170" s="285"/>
      <c r="DE170" s="285"/>
      <c r="DF170" s="285"/>
      <c r="DG170" s="285"/>
      <c r="DH170" s="285"/>
      <c r="DI170" s="285"/>
      <c r="DJ170" s="285"/>
    </row>
    <row r="171" spans="1:11" ht="25.5" customHeight="1">
      <c r="A171" s="25">
        <v>74</v>
      </c>
      <c r="B171" s="284" t="s">
        <v>464</v>
      </c>
      <c r="C171" s="25" t="s">
        <v>790</v>
      </c>
      <c r="D171" s="273">
        <v>31357.09</v>
      </c>
      <c r="E171" s="273">
        <v>12688.06</v>
      </c>
      <c r="F171" s="25" t="s">
        <v>790</v>
      </c>
      <c r="G171" s="273">
        <v>0</v>
      </c>
      <c r="H171" s="273">
        <v>0</v>
      </c>
      <c r="I171" s="273">
        <v>93892.41</v>
      </c>
      <c r="J171" s="273">
        <v>0</v>
      </c>
      <c r="K171" s="273">
        <v>59786</v>
      </c>
    </row>
    <row r="172" spans="1:11" ht="24" customHeight="1">
      <c r="A172" s="33"/>
      <c r="B172" s="291" t="s">
        <v>465</v>
      </c>
      <c r="C172" s="33"/>
      <c r="D172" s="274"/>
      <c r="E172" s="274"/>
      <c r="F172" s="33"/>
      <c r="G172" s="274"/>
      <c r="H172" s="274"/>
      <c r="I172" s="274"/>
      <c r="J172" s="274"/>
      <c r="K172" s="274"/>
    </row>
    <row r="173" spans="1:11" ht="24" customHeight="1">
      <c r="A173" s="18">
        <v>75</v>
      </c>
      <c r="B173" s="292" t="s">
        <v>466</v>
      </c>
      <c r="C173" s="18" t="s">
        <v>649</v>
      </c>
      <c r="D173" s="272">
        <v>0</v>
      </c>
      <c r="E173" s="272">
        <v>8244502.41</v>
      </c>
      <c r="F173" s="18" t="s">
        <v>649</v>
      </c>
      <c r="G173" s="272">
        <v>0</v>
      </c>
      <c r="H173" s="272">
        <v>0</v>
      </c>
      <c r="I173" s="272">
        <v>700000</v>
      </c>
      <c r="J173" s="272">
        <v>20851269.37</v>
      </c>
      <c r="K173" s="272">
        <v>775</v>
      </c>
    </row>
    <row r="174" spans="1:11" ht="24" customHeight="1">
      <c r="A174" s="25">
        <v>76</v>
      </c>
      <c r="B174" s="284" t="s">
        <v>409</v>
      </c>
      <c r="C174" s="25" t="s">
        <v>477</v>
      </c>
      <c r="D174" s="273">
        <v>25312.03</v>
      </c>
      <c r="E174" s="273">
        <v>17966047.54</v>
      </c>
      <c r="F174" s="25" t="s">
        <v>649</v>
      </c>
      <c r="G174" s="273">
        <v>0</v>
      </c>
      <c r="H174" s="273">
        <v>0</v>
      </c>
      <c r="I174" s="273">
        <v>108677.89</v>
      </c>
      <c r="J174" s="273">
        <v>38797402.7</v>
      </c>
      <c r="K174" s="273">
        <v>747844.78</v>
      </c>
    </row>
    <row r="175" spans="1:11" ht="24" customHeight="1">
      <c r="A175" s="33"/>
      <c r="B175" s="291" t="s">
        <v>469</v>
      </c>
      <c r="C175" s="33"/>
      <c r="D175" s="274"/>
      <c r="E175" s="274"/>
      <c r="F175" s="33"/>
      <c r="G175" s="274"/>
      <c r="H175" s="274"/>
      <c r="I175" s="274"/>
      <c r="J175" s="274"/>
      <c r="K175" s="274"/>
    </row>
    <row r="176" spans="1:11" ht="24" customHeight="1">
      <c r="A176" s="18">
        <v>77</v>
      </c>
      <c r="B176" s="292" t="s">
        <v>136</v>
      </c>
      <c r="C176" s="18" t="s">
        <v>790</v>
      </c>
      <c r="D176" s="272">
        <v>0</v>
      </c>
      <c r="E176" s="272">
        <v>59666.15</v>
      </c>
      <c r="F176" s="18" t="s">
        <v>790</v>
      </c>
      <c r="G176" s="272">
        <v>0</v>
      </c>
      <c r="H176" s="272">
        <v>0</v>
      </c>
      <c r="I176" s="272">
        <v>200000</v>
      </c>
      <c r="J176" s="272">
        <v>6082.76</v>
      </c>
      <c r="K176" s="272">
        <v>49680</v>
      </c>
    </row>
    <row r="177" spans="1:11" ht="24" customHeight="1">
      <c r="A177" s="18">
        <v>78</v>
      </c>
      <c r="B177" s="292" t="s">
        <v>470</v>
      </c>
      <c r="C177" s="18" t="s">
        <v>649</v>
      </c>
      <c r="D177" s="272">
        <v>0</v>
      </c>
      <c r="E177" s="272">
        <v>25680</v>
      </c>
      <c r="F177" s="18" t="s">
        <v>649</v>
      </c>
      <c r="G177" s="272">
        <v>0</v>
      </c>
      <c r="H177" s="272">
        <v>0</v>
      </c>
      <c r="I177" s="272">
        <v>1620000</v>
      </c>
      <c r="J177" s="272">
        <v>0</v>
      </c>
      <c r="K177" s="272">
        <v>24669.5</v>
      </c>
    </row>
    <row r="178" spans="1:11" ht="24" customHeight="1">
      <c r="A178" s="18">
        <v>79</v>
      </c>
      <c r="B178" s="292" t="s">
        <v>137</v>
      </c>
      <c r="C178" s="18" t="s">
        <v>649</v>
      </c>
      <c r="D178" s="272">
        <v>0</v>
      </c>
      <c r="E178" s="272">
        <v>0</v>
      </c>
      <c r="F178" s="18" t="s">
        <v>649</v>
      </c>
      <c r="G178" s="272">
        <v>0</v>
      </c>
      <c r="H178" s="272">
        <v>0</v>
      </c>
      <c r="I178" s="272">
        <v>1536000</v>
      </c>
      <c r="J178" s="272">
        <v>0</v>
      </c>
      <c r="K178" s="272">
        <v>0</v>
      </c>
    </row>
    <row r="179" spans="1:11" ht="24" customHeight="1">
      <c r="A179" s="18">
        <v>80</v>
      </c>
      <c r="B179" s="292" t="s">
        <v>471</v>
      </c>
      <c r="C179" s="18" t="s">
        <v>790</v>
      </c>
      <c r="D179" s="272">
        <v>6016145.67</v>
      </c>
      <c r="E179" s="272">
        <v>0</v>
      </c>
      <c r="F179" s="18" t="s">
        <v>790</v>
      </c>
      <c r="G179" s="272">
        <v>0</v>
      </c>
      <c r="H179" s="272">
        <v>10284072.5</v>
      </c>
      <c r="I179" s="272">
        <v>1200000</v>
      </c>
      <c r="J179" s="272">
        <v>0</v>
      </c>
      <c r="K179" s="272">
        <v>0</v>
      </c>
    </row>
    <row r="180" spans="1:11" ht="24" customHeight="1">
      <c r="A180" s="18">
        <v>81</v>
      </c>
      <c r="B180" s="292" t="s">
        <v>138</v>
      </c>
      <c r="C180" s="18" t="s">
        <v>649</v>
      </c>
      <c r="D180" s="272">
        <v>0</v>
      </c>
      <c r="E180" s="272">
        <v>0</v>
      </c>
      <c r="F180" s="18" t="s">
        <v>649</v>
      </c>
      <c r="G180" s="272">
        <v>0</v>
      </c>
      <c r="H180" s="272">
        <v>0</v>
      </c>
      <c r="I180" s="272">
        <v>1200000</v>
      </c>
      <c r="J180" s="272">
        <v>0</v>
      </c>
      <c r="K180" s="272">
        <v>0</v>
      </c>
    </row>
    <row r="181" spans="1:11" ht="24" customHeight="1">
      <c r="A181" s="18">
        <v>82</v>
      </c>
      <c r="B181" s="292" t="s">
        <v>472</v>
      </c>
      <c r="C181" s="18" t="s">
        <v>539</v>
      </c>
      <c r="D181" s="272">
        <v>968246.53</v>
      </c>
      <c r="E181" s="272">
        <v>0</v>
      </c>
      <c r="F181" s="18" t="s">
        <v>539</v>
      </c>
      <c r="G181" s="272">
        <v>0</v>
      </c>
      <c r="H181" s="272">
        <v>0</v>
      </c>
      <c r="I181" s="272">
        <v>0</v>
      </c>
      <c r="J181" s="272">
        <v>0</v>
      </c>
      <c r="K181" s="272">
        <v>0</v>
      </c>
    </row>
    <row r="182" spans="1:11" ht="24" customHeight="1">
      <c r="A182" s="18">
        <v>83</v>
      </c>
      <c r="B182" s="292" t="s">
        <v>473</v>
      </c>
      <c r="C182" s="18" t="s">
        <v>539</v>
      </c>
      <c r="D182" s="272">
        <v>502089.16</v>
      </c>
      <c r="E182" s="272">
        <v>0</v>
      </c>
      <c r="F182" s="18" t="s">
        <v>539</v>
      </c>
      <c r="G182" s="272">
        <v>0</v>
      </c>
      <c r="H182" s="272">
        <v>0</v>
      </c>
      <c r="I182" s="272">
        <v>0</v>
      </c>
      <c r="J182" s="272">
        <v>0</v>
      </c>
      <c r="K182" s="272">
        <v>0</v>
      </c>
    </row>
    <row r="183" spans="1:11" ht="24" customHeight="1">
      <c r="A183" s="193"/>
      <c r="B183" s="134"/>
      <c r="C183" s="193"/>
      <c r="D183" s="135"/>
      <c r="E183" s="135"/>
      <c r="F183" s="135"/>
      <c r="G183" s="135"/>
      <c r="H183" s="135"/>
      <c r="I183" s="135"/>
      <c r="J183" s="135"/>
      <c r="K183" s="135"/>
    </row>
    <row r="184" spans="1:11" ht="24" customHeight="1">
      <c r="A184" s="305" t="s">
        <v>668</v>
      </c>
      <c r="B184" s="305"/>
      <c r="C184" s="305"/>
      <c r="D184" s="305"/>
      <c r="E184" s="305"/>
      <c r="F184" s="305"/>
      <c r="G184" s="305"/>
      <c r="H184" s="305"/>
      <c r="I184" s="305"/>
      <c r="J184" s="305"/>
      <c r="K184" s="305"/>
    </row>
    <row r="185" spans="1:11" ht="24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</row>
    <row r="186" spans="1:11" ht="24" customHeight="1">
      <c r="A186" s="305" t="s">
        <v>289</v>
      </c>
      <c r="B186" s="305"/>
      <c r="C186" s="305"/>
      <c r="D186" s="305"/>
      <c r="E186" s="305"/>
      <c r="F186" s="305"/>
      <c r="G186" s="305"/>
      <c r="H186" s="305"/>
      <c r="I186" s="305"/>
      <c r="J186" s="305"/>
      <c r="K186" s="305"/>
    </row>
    <row r="187" spans="1:11" ht="24" customHeight="1">
      <c r="A187" s="336" t="s">
        <v>68</v>
      </c>
      <c r="B187" s="336"/>
      <c r="C187" s="336"/>
      <c r="D187" s="336"/>
      <c r="E187" s="336"/>
      <c r="F187" s="336"/>
      <c r="G187" s="336"/>
      <c r="H187" s="336"/>
      <c r="I187" s="336"/>
      <c r="J187" s="336"/>
      <c r="K187" s="336"/>
    </row>
    <row r="188" spans="1:11" ht="24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</row>
    <row r="189" spans="1:3" ht="24" customHeight="1">
      <c r="A189" s="118" t="s">
        <v>779</v>
      </c>
      <c r="C189" s="41"/>
    </row>
    <row r="190" spans="1:114" s="286" customFormat="1" ht="24.75" customHeight="1">
      <c r="A190" s="284"/>
      <c r="B190" s="342" t="s">
        <v>560</v>
      </c>
      <c r="C190" s="339" t="s">
        <v>228</v>
      </c>
      <c r="D190" s="340"/>
      <c r="E190" s="341"/>
      <c r="F190" s="339" t="s">
        <v>185</v>
      </c>
      <c r="G190" s="340"/>
      <c r="H190" s="340"/>
      <c r="I190" s="340"/>
      <c r="J190" s="340"/>
      <c r="K190" s="341"/>
      <c r="L190" s="285"/>
      <c r="M190" s="285"/>
      <c r="N190" s="285"/>
      <c r="O190" s="285"/>
      <c r="P190" s="285"/>
      <c r="Q190" s="285"/>
      <c r="R190" s="285"/>
      <c r="S190" s="285"/>
      <c r="T190" s="285"/>
      <c r="U190" s="285"/>
      <c r="V190" s="285"/>
      <c r="W190" s="285"/>
      <c r="X190" s="285"/>
      <c r="Y190" s="285"/>
      <c r="Z190" s="285"/>
      <c r="AA190" s="285"/>
      <c r="AB190" s="285"/>
      <c r="AC190" s="285"/>
      <c r="AD190" s="285"/>
      <c r="AE190" s="285"/>
      <c r="AF190" s="285"/>
      <c r="AG190" s="285"/>
      <c r="AH190" s="285"/>
      <c r="AI190" s="285"/>
      <c r="AJ190" s="285"/>
      <c r="AK190" s="285"/>
      <c r="AL190" s="285"/>
      <c r="AM190" s="285"/>
      <c r="AN190" s="285"/>
      <c r="AO190" s="285"/>
      <c r="AP190" s="285"/>
      <c r="AQ190" s="285"/>
      <c r="AR190" s="285"/>
      <c r="AS190" s="285"/>
      <c r="AT190" s="285"/>
      <c r="AU190" s="285"/>
      <c r="AV190" s="285"/>
      <c r="AW190" s="285"/>
      <c r="AX190" s="285"/>
      <c r="AY190" s="285"/>
      <c r="AZ190" s="285"/>
      <c r="BA190" s="285"/>
      <c r="BB190" s="285"/>
      <c r="BC190" s="285"/>
      <c r="BD190" s="285"/>
      <c r="BE190" s="285"/>
      <c r="BF190" s="285"/>
      <c r="BG190" s="285"/>
      <c r="BH190" s="285"/>
      <c r="BI190" s="285"/>
      <c r="BJ190" s="285"/>
      <c r="BK190" s="285"/>
      <c r="BL190" s="285"/>
      <c r="BM190" s="285"/>
      <c r="BN190" s="285"/>
      <c r="BO190" s="285"/>
      <c r="BP190" s="285"/>
      <c r="BQ190" s="285"/>
      <c r="BR190" s="285"/>
      <c r="BS190" s="285"/>
      <c r="BT190" s="285"/>
      <c r="BU190" s="285"/>
      <c r="BV190" s="285"/>
      <c r="BW190" s="285"/>
      <c r="BX190" s="285"/>
      <c r="BY190" s="285"/>
      <c r="BZ190" s="285"/>
      <c r="CA190" s="285"/>
      <c r="CB190" s="285"/>
      <c r="CC190" s="285"/>
      <c r="CD190" s="285"/>
      <c r="CE190" s="285"/>
      <c r="CF190" s="285"/>
      <c r="CG190" s="285"/>
      <c r="CH190" s="285"/>
      <c r="CI190" s="285"/>
      <c r="CJ190" s="285"/>
      <c r="CK190" s="285"/>
      <c r="CL190" s="285"/>
      <c r="CM190" s="285"/>
      <c r="CN190" s="285"/>
      <c r="CO190" s="285"/>
      <c r="CP190" s="285"/>
      <c r="CQ190" s="285"/>
      <c r="CR190" s="285"/>
      <c r="CS190" s="285"/>
      <c r="CT190" s="285"/>
      <c r="CU190" s="285"/>
      <c r="CV190" s="285"/>
      <c r="CW190" s="285"/>
      <c r="CX190" s="285"/>
      <c r="CY190" s="285"/>
      <c r="CZ190" s="285"/>
      <c r="DA190" s="285"/>
      <c r="DB190" s="285"/>
      <c r="DC190" s="285"/>
      <c r="DD190" s="285"/>
      <c r="DE190" s="285"/>
      <c r="DF190" s="285"/>
      <c r="DG190" s="285"/>
      <c r="DH190" s="285"/>
      <c r="DI190" s="285"/>
      <c r="DJ190" s="285"/>
    </row>
    <row r="191" spans="1:114" s="286" customFormat="1" ht="24.75" customHeight="1">
      <c r="A191" s="287" t="s">
        <v>376</v>
      </c>
      <c r="B191" s="343"/>
      <c r="C191" s="288" t="s">
        <v>528</v>
      </c>
      <c r="D191" s="289" t="s">
        <v>520</v>
      </c>
      <c r="E191" s="289" t="s">
        <v>377</v>
      </c>
      <c r="F191" s="288" t="s">
        <v>528</v>
      </c>
      <c r="G191" s="289" t="s">
        <v>378</v>
      </c>
      <c r="H191" s="289"/>
      <c r="I191" s="289"/>
      <c r="J191" s="289"/>
      <c r="K191" s="289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285"/>
      <c r="Z191" s="285"/>
      <c r="AA191" s="285"/>
      <c r="AB191" s="285"/>
      <c r="AC191" s="285"/>
      <c r="AD191" s="285"/>
      <c r="AE191" s="285"/>
      <c r="AF191" s="285"/>
      <c r="AG191" s="285"/>
      <c r="AH191" s="285"/>
      <c r="AI191" s="285"/>
      <c r="AJ191" s="285"/>
      <c r="AK191" s="285"/>
      <c r="AL191" s="285"/>
      <c r="AM191" s="285"/>
      <c r="AN191" s="285"/>
      <c r="AO191" s="285"/>
      <c r="AP191" s="285"/>
      <c r="AQ191" s="285"/>
      <c r="AR191" s="285"/>
      <c r="AS191" s="285"/>
      <c r="AT191" s="285"/>
      <c r="AU191" s="285"/>
      <c r="AV191" s="285"/>
      <c r="AW191" s="285"/>
      <c r="AX191" s="285"/>
      <c r="AY191" s="285"/>
      <c r="AZ191" s="285"/>
      <c r="BA191" s="285"/>
      <c r="BB191" s="285"/>
      <c r="BC191" s="285"/>
      <c r="BD191" s="285"/>
      <c r="BE191" s="285"/>
      <c r="BF191" s="285"/>
      <c r="BG191" s="285"/>
      <c r="BH191" s="285"/>
      <c r="BI191" s="285"/>
      <c r="BJ191" s="285"/>
      <c r="BK191" s="285"/>
      <c r="BL191" s="285"/>
      <c r="BM191" s="285"/>
      <c r="BN191" s="285"/>
      <c r="BO191" s="285"/>
      <c r="BP191" s="285"/>
      <c r="BQ191" s="285"/>
      <c r="BR191" s="285"/>
      <c r="BS191" s="285"/>
      <c r="BT191" s="285"/>
      <c r="BU191" s="285"/>
      <c r="BV191" s="285"/>
      <c r="BW191" s="285"/>
      <c r="BX191" s="285"/>
      <c r="BY191" s="285"/>
      <c r="BZ191" s="285"/>
      <c r="CA191" s="285"/>
      <c r="CB191" s="285"/>
      <c r="CC191" s="285"/>
      <c r="CD191" s="285"/>
      <c r="CE191" s="285"/>
      <c r="CF191" s="285"/>
      <c r="CG191" s="285"/>
      <c r="CH191" s="285"/>
      <c r="CI191" s="285"/>
      <c r="CJ191" s="285"/>
      <c r="CK191" s="285"/>
      <c r="CL191" s="285"/>
      <c r="CM191" s="285"/>
      <c r="CN191" s="285"/>
      <c r="CO191" s="285"/>
      <c r="CP191" s="285"/>
      <c r="CQ191" s="285"/>
      <c r="CR191" s="285"/>
      <c r="CS191" s="285"/>
      <c r="CT191" s="285"/>
      <c r="CU191" s="285"/>
      <c r="CV191" s="285"/>
      <c r="CW191" s="285"/>
      <c r="CX191" s="285"/>
      <c r="CY191" s="285"/>
      <c r="CZ191" s="285"/>
      <c r="DA191" s="285"/>
      <c r="DB191" s="285"/>
      <c r="DC191" s="285"/>
      <c r="DD191" s="285"/>
      <c r="DE191" s="285"/>
      <c r="DF191" s="285"/>
      <c r="DG191" s="285"/>
      <c r="DH191" s="285"/>
      <c r="DI191" s="285"/>
      <c r="DJ191" s="285"/>
    </row>
    <row r="192" spans="1:114" s="286" customFormat="1" ht="24.75" customHeight="1">
      <c r="A192" s="287" t="s">
        <v>379</v>
      </c>
      <c r="B192" s="343"/>
      <c r="C192" s="287" t="s">
        <v>532</v>
      </c>
      <c r="D192" s="289" t="s">
        <v>380</v>
      </c>
      <c r="E192" s="289" t="s">
        <v>381</v>
      </c>
      <c r="F192" s="287" t="s">
        <v>532</v>
      </c>
      <c r="G192" s="289" t="s">
        <v>382</v>
      </c>
      <c r="H192" s="289" t="s">
        <v>383</v>
      </c>
      <c r="I192" s="289" t="s">
        <v>384</v>
      </c>
      <c r="J192" s="289" t="s">
        <v>385</v>
      </c>
      <c r="K192" s="289" t="s">
        <v>386</v>
      </c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85"/>
      <c r="W192" s="285"/>
      <c r="X192" s="285"/>
      <c r="Y192" s="285"/>
      <c r="Z192" s="285"/>
      <c r="AA192" s="285"/>
      <c r="AB192" s="285"/>
      <c r="AC192" s="285"/>
      <c r="AD192" s="285"/>
      <c r="AE192" s="285"/>
      <c r="AF192" s="285"/>
      <c r="AG192" s="285"/>
      <c r="AH192" s="285"/>
      <c r="AI192" s="285"/>
      <c r="AJ192" s="285"/>
      <c r="AK192" s="285"/>
      <c r="AL192" s="285"/>
      <c r="AM192" s="285"/>
      <c r="AN192" s="285"/>
      <c r="AO192" s="285"/>
      <c r="AP192" s="285"/>
      <c r="AQ192" s="285"/>
      <c r="AR192" s="285"/>
      <c r="AS192" s="285"/>
      <c r="AT192" s="285"/>
      <c r="AU192" s="285"/>
      <c r="AV192" s="285"/>
      <c r="AW192" s="285"/>
      <c r="AX192" s="285"/>
      <c r="AY192" s="285"/>
      <c r="AZ192" s="285"/>
      <c r="BA192" s="285"/>
      <c r="BB192" s="285"/>
      <c r="BC192" s="285"/>
      <c r="BD192" s="285"/>
      <c r="BE192" s="285"/>
      <c r="BF192" s="285"/>
      <c r="BG192" s="285"/>
      <c r="BH192" s="285"/>
      <c r="BI192" s="285"/>
      <c r="BJ192" s="285"/>
      <c r="BK192" s="285"/>
      <c r="BL192" s="285"/>
      <c r="BM192" s="285"/>
      <c r="BN192" s="285"/>
      <c r="BO192" s="285"/>
      <c r="BP192" s="285"/>
      <c r="BQ192" s="285"/>
      <c r="BR192" s="285"/>
      <c r="BS192" s="285"/>
      <c r="BT192" s="285"/>
      <c r="BU192" s="285"/>
      <c r="BV192" s="285"/>
      <c r="BW192" s="285"/>
      <c r="BX192" s="285"/>
      <c r="BY192" s="285"/>
      <c r="BZ192" s="285"/>
      <c r="CA192" s="285"/>
      <c r="CB192" s="285"/>
      <c r="CC192" s="285"/>
      <c r="CD192" s="285"/>
      <c r="CE192" s="285"/>
      <c r="CF192" s="285"/>
      <c r="CG192" s="285"/>
      <c r="CH192" s="285"/>
      <c r="CI192" s="285"/>
      <c r="CJ192" s="285"/>
      <c r="CK192" s="285"/>
      <c r="CL192" s="285"/>
      <c r="CM192" s="285"/>
      <c r="CN192" s="285"/>
      <c r="CO192" s="285"/>
      <c r="CP192" s="285"/>
      <c r="CQ192" s="285"/>
      <c r="CR192" s="285"/>
      <c r="CS192" s="285"/>
      <c r="CT192" s="285"/>
      <c r="CU192" s="285"/>
      <c r="CV192" s="285"/>
      <c r="CW192" s="285"/>
      <c r="CX192" s="285"/>
      <c r="CY192" s="285"/>
      <c r="CZ192" s="285"/>
      <c r="DA192" s="285"/>
      <c r="DB192" s="285"/>
      <c r="DC192" s="285"/>
      <c r="DD192" s="285"/>
      <c r="DE192" s="285"/>
      <c r="DF192" s="285"/>
      <c r="DG192" s="285"/>
      <c r="DH192" s="285"/>
      <c r="DI192" s="285"/>
      <c r="DJ192" s="285"/>
    </row>
    <row r="193" spans="1:114" s="286" customFormat="1" ht="24.75" customHeight="1">
      <c r="A193" s="290"/>
      <c r="B193" s="344"/>
      <c r="C193" s="287" t="s">
        <v>533</v>
      </c>
      <c r="D193" s="289" t="s">
        <v>387</v>
      </c>
      <c r="E193" s="289" t="s">
        <v>388</v>
      </c>
      <c r="F193" s="287" t="s">
        <v>533</v>
      </c>
      <c r="G193" s="289" t="s">
        <v>389</v>
      </c>
      <c r="H193" s="289"/>
      <c r="I193" s="289"/>
      <c r="J193" s="289"/>
      <c r="K193" s="289"/>
      <c r="L193" s="285"/>
      <c r="M193" s="285"/>
      <c r="N193" s="285"/>
      <c r="O193" s="285"/>
      <c r="P193" s="285"/>
      <c r="Q193" s="285"/>
      <c r="R193" s="285"/>
      <c r="S193" s="285"/>
      <c r="T193" s="285"/>
      <c r="U193" s="285"/>
      <c r="V193" s="285"/>
      <c r="W193" s="285"/>
      <c r="X193" s="285"/>
      <c r="Y193" s="285"/>
      <c r="Z193" s="285"/>
      <c r="AA193" s="285"/>
      <c r="AB193" s="285"/>
      <c r="AC193" s="285"/>
      <c r="AD193" s="285"/>
      <c r="AE193" s="285"/>
      <c r="AF193" s="285"/>
      <c r="AG193" s="285"/>
      <c r="AH193" s="285"/>
      <c r="AI193" s="285"/>
      <c r="AJ193" s="285"/>
      <c r="AK193" s="285"/>
      <c r="AL193" s="285"/>
      <c r="AM193" s="285"/>
      <c r="AN193" s="285"/>
      <c r="AO193" s="285"/>
      <c r="AP193" s="285"/>
      <c r="AQ193" s="285"/>
      <c r="AR193" s="285"/>
      <c r="AS193" s="285"/>
      <c r="AT193" s="285"/>
      <c r="AU193" s="285"/>
      <c r="AV193" s="285"/>
      <c r="AW193" s="285"/>
      <c r="AX193" s="285"/>
      <c r="AY193" s="285"/>
      <c r="AZ193" s="285"/>
      <c r="BA193" s="285"/>
      <c r="BB193" s="285"/>
      <c r="BC193" s="285"/>
      <c r="BD193" s="285"/>
      <c r="BE193" s="285"/>
      <c r="BF193" s="285"/>
      <c r="BG193" s="285"/>
      <c r="BH193" s="285"/>
      <c r="BI193" s="285"/>
      <c r="BJ193" s="285"/>
      <c r="BK193" s="285"/>
      <c r="BL193" s="285"/>
      <c r="BM193" s="285"/>
      <c r="BN193" s="285"/>
      <c r="BO193" s="285"/>
      <c r="BP193" s="285"/>
      <c r="BQ193" s="285"/>
      <c r="BR193" s="285"/>
      <c r="BS193" s="285"/>
      <c r="BT193" s="285"/>
      <c r="BU193" s="285"/>
      <c r="BV193" s="285"/>
      <c r="BW193" s="285"/>
      <c r="BX193" s="285"/>
      <c r="BY193" s="285"/>
      <c r="BZ193" s="285"/>
      <c r="CA193" s="285"/>
      <c r="CB193" s="285"/>
      <c r="CC193" s="285"/>
      <c r="CD193" s="285"/>
      <c r="CE193" s="285"/>
      <c r="CF193" s="285"/>
      <c r="CG193" s="285"/>
      <c r="CH193" s="285"/>
      <c r="CI193" s="285"/>
      <c r="CJ193" s="285"/>
      <c r="CK193" s="285"/>
      <c r="CL193" s="285"/>
      <c r="CM193" s="285"/>
      <c r="CN193" s="285"/>
      <c r="CO193" s="285"/>
      <c r="CP193" s="285"/>
      <c r="CQ193" s="285"/>
      <c r="CR193" s="285"/>
      <c r="CS193" s="285"/>
      <c r="CT193" s="285"/>
      <c r="CU193" s="285"/>
      <c r="CV193" s="285"/>
      <c r="CW193" s="285"/>
      <c r="CX193" s="285"/>
      <c r="CY193" s="285"/>
      <c r="CZ193" s="285"/>
      <c r="DA193" s="285"/>
      <c r="DB193" s="285"/>
      <c r="DC193" s="285"/>
      <c r="DD193" s="285"/>
      <c r="DE193" s="285"/>
      <c r="DF193" s="285"/>
      <c r="DG193" s="285"/>
      <c r="DH193" s="285"/>
      <c r="DI193" s="285"/>
      <c r="DJ193" s="285"/>
    </row>
    <row r="194" spans="1:11" ht="24" customHeight="1">
      <c r="A194" s="18">
        <v>84</v>
      </c>
      <c r="B194" s="292" t="s">
        <v>474</v>
      </c>
      <c r="C194" s="18" t="s">
        <v>539</v>
      </c>
      <c r="D194" s="272">
        <v>0</v>
      </c>
      <c r="E194" s="272">
        <v>248948.34</v>
      </c>
      <c r="F194" s="18" t="s">
        <v>539</v>
      </c>
      <c r="G194" s="272">
        <v>0</v>
      </c>
      <c r="H194" s="272">
        <v>0</v>
      </c>
      <c r="I194" s="272">
        <v>324246.57</v>
      </c>
      <c r="J194" s="272">
        <v>0</v>
      </c>
      <c r="K194" s="272">
        <v>1579747</v>
      </c>
    </row>
    <row r="195" spans="1:11" ht="24" customHeight="1">
      <c r="A195" s="18">
        <v>85</v>
      </c>
      <c r="B195" s="292" t="s">
        <v>475</v>
      </c>
      <c r="C195" s="18" t="s">
        <v>478</v>
      </c>
      <c r="D195" s="272">
        <v>189000</v>
      </c>
      <c r="E195" s="272">
        <v>0</v>
      </c>
      <c r="F195" s="18" t="s">
        <v>478</v>
      </c>
      <c r="G195" s="272">
        <v>1003000</v>
      </c>
      <c r="H195" s="272">
        <v>775.68</v>
      </c>
      <c r="I195" s="272">
        <v>0</v>
      </c>
      <c r="J195" s="272">
        <v>0</v>
      </c>
      <c r="K195" s="272">
        <v>0</v>
      </c>
    </row>
    <row r="196" spans="1:11" ht="24" customHeight="1" thickBot="1">
      <c r="A196" s="18"/>
      <c r="B196" s="126" t="s">
        <v>519</v>
      </c>
      <c r="C196" s="271"/>
      <c r="D196" s="276">
        <f aca="true" t="shared" si="0" ref="D196:K196">SUM(D8:D195)</f>
        <v>151994549.14000002</v>
      </c>
      <c r="E196" s="276">
        <f t="shared" si="0"/>
        <v>988439229.22</v>
      </c>
      <c r="F196" s="276"/>
      <c r="G196" s="276">
        <f t="shared" si="0"/>
        <v>78379117.2</v>
      </c>
      <c r="H196" s="276">
        <f t="shared" si="0"/>
        <v>162709111.97000003</v>
      </c>
      <c r="I196" s="276">
        <f t="shared" si="0"/>
        <v>166922100.61999995</v>
      </c>
      <c r="J196" s="276">
        <f t="shared" si="0"/>
        <v>2698974566.1799994</v>
      </c>
      <c r="K196" s="276">
        <f t="shared" si="0"/>
        <v>137470370.93</v>
      </c>
    </row>
    <row r="197" ht="24" customHeight="1" thickTop="1"/>
    <row r="198" ht="24" customHeight="1">
      <c r="A198" s="118" t="s">
        <v>204</v>
      </c>
    </row>
    <row r="199" ht="24" customHeight="1">
      <c r="A199" s="118" t="s">
        <v>205</v>
      </c>
    </row>
    <row r="200" ht="24" customHeight="1">
      <c r="A200" s="118" t="s">
        <v>180</v>
      </c>
    </row>
    <row r="201" ht="24" customHeight="1">
      <c r="A201" s="118" t="s">
        <v>206</v>
      </c>
    </row>
    <row r="202" ht="24" customHeight="1">
      <c r="A202" s="118" t="s">
        <v>207</v>
      </c>
    </row>
    <row r="203" ht="24" customHeight="1">
      <c r="A203" s="118" t="s">
        <v>467</v>
      </c>
    </row>
    <row r="204" ht="24" customHeight="1">
      <c r="A204" s="118" t="s">
        <v>468</v>
      </c>
    </row>
    <row r="205" ht="24" customHeight="1">
      <c r="A205" s="118" t="s">
        <v>114</v>
      </c>
    </row>
    <row r="206" ht="24" customHeight="1">
      <c r="A206" s="118" t="s">
        <v>113</v>
      </c>
    </row>
    <row r="207" ht="15.75" customHeight="1"/>
    <row r="208" spans="1:11" ht="24" customHeight="1">
      <c r="A208" s="305" t="s">
        <v>668</v>
      </c>
      <c r="B208" s="305"/>
      <c r="C208" s="305"/>
      <c r="D208" s="305"/>
      <c r="E208" s="305"/>
      <c r="F208" s="305"/>
      <c r="G208" s="305"/>
      <c r="H208" s="305"/>
      <c r="I208" s="305"/>
      <c r="J208" s="305"/>
      <c r="K208" s="305"/>
    </row>
    <row r="209" spans="1:11" ht="24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</row>
    <row r="210" spans="1:11" ht="24" customHeight="1">
      <c r="A210" s="305" t="s">
        <v>289</v>
      </c>
      <c r="B210" s="305"/>
      <c r="C210" s="305"/>
      <c r="D210" s="305"/>
      <c r="E210" s="305"/>
      <c r="F210" s="305"/>
      <c r="G210" s="305"/>
      <c r="H210" s="305"/>
      <c r="I210" s="305"/>
      <c r="J210" s="305"/>
      <c r="K210" s="305"/>
    </row>
    <row r="211" spans="1:11" ht="24" customHeight="1">
      <c r="A211" s="336" t="s">
        <v>69</v>
      </c>
      <c r="B211" s="336"/>
      <c r="C211" s="336"/>
      <c r="D211" s="336"/>
      <c r="E211" s="336"/>
      <c r="F211" s="336"/>
      <c r="G211" s="336"/>
      <c r="H211" s="336"/>
      <c r="I211" s="336"/>
      <c r="J211" s="336"/>
      <c r="K211" s="336"/>
    </row>
    <row r="212" ht="24" customHeight="1">
      <c r="C212" s="41"/>
    </row>
    <row r="213" spans="1:3" ht="24" customHeight="1">
      <c r="A213" s="118" t="s">
        <v>782</v>
      </c>
      <c r="B213" s="150"/>
      <c r="C213" s="41"/>
    </row>
    <row r="214" spans="1:114" s="286" customFormat="1" ht="24" customHeight="1">
      <c r="A214" s="284"/>
      <c r="B214" s="342" t="s">
        <v>560</v>
      </c>
      <c r="C214" s="339" t="s">
        <v>507</v>
      </c>
      <c r="D214" s="340"/>
      <c r="E214" s="341"/>
      <c r="F214" s="339" t="s">
        <v>186</v>
      </c>
      <c r="G214" s="340"/>
      <c r="H214" s="340"/>
      <c r="I214" s="340"/>
      <c r="J214" s="340"/>
      <c r="K214" s="341"/>
      <c r="L214" s="285"/>
      <c r="M214" s="285"/>
      <c r="N214" s="285"/>
      <c r="O214" s="285"/>
      <c r="P214" s="285"/>
      <c r="Q214" s="285"/>
      <c r="R214" s="285"/>
      <c r="S214" s="285"/>
      <c r="T214" s="285"/>
      <c r="U214" s="285"/>
      <c r="V214" s="285"/>
      <c r="W214" s="285"/>
      <c r="X214" s="285"/>
      <c r="Y214" s="285"/>
      <c r="Z214" s="285"/>
      <c r="AA214" s="285"/>
      <c r="AB214" s="285"/>
      <c r="AC214" s="285"/>
      <c r="AD214" s="285"/>
      <c r="AE214" s="285"/>
      <c r="AF214" s="285"/>
      <c r="AG214" s="285"/>
      <c r="AH214" s="285"/>
      <c r="AI214" s="285"/>
      <c r="AJ214" s="285"/>
      <c r="AK214" s="285"/>
      <c r="AL214" s="285"/>
      <c r="AM214" s="285"/>
      <c r="AN214" s="285"/>
      <c r="AO214" s="285"/>
      <c r="AP214" s="285"/>
      <c r="AQ214" s="285"/>
      <c r="AR214" s="285"/>
      <c r="AS214" s="285"/>
      <c r="AT214" s="285"/>
      <c r="AU214" s="285"/>
      <c r="AV214" s="285"/>
      <c r="AW214" s="285"/>
      <c r="AX214" s="285"/>
      <c r="AY214" s="285"/>
      <c r="AZ214" s="285"/>
      <c r="BA214" s="285"/>
      <c r="BB214" s="285"/>
      <c r="BC214" s="285"/>
      <c r="BD214" s="285"/>
      <c r="BE214" s="285"/>
      <c r="BF214" s="285"/>
      <c r="BG214" s="285"/>
      <c r="BH214" s="285"/>
      <c r="BI214" s="285"/>
      <c r="BJ214" s="285"/>
      <c r="BK214" s="285"/>
      <c r="BL214" s="285"/>
      <c r="BM214" s="285"/>
      <c r="BN214" s="285"/>
      <c r="BO214" s="285"/>
      <c r="BP214" s="285"/>
      <c r="BQ214" s="285"/>
      <c r="BR214" s="285"/>
      <c r="BS214" s="285"/>
      <c r="BT214" s="285"/>
      <c r="BU214" s="285"/>
      <c r="BV214" s="285"/>
      <c r="BW214" s="285"/>
      <c r="BX214" s="285"/>
      <c r="BY214" s="285"/>
      <c r="BZ214" s="285"/>
      <c r="CA214" s="285"/>
      <c r="CB214" s="285"/>
      <c r="CC214" s="285"/>
      <c r="CD214" s="285"/>
      <c r="CE214" s="285"/>
      <c r="CF214" s="285"/>
      <c r="CG214" s="285"/>
      <c r="CH214" s="285"/>
      <c r="CI214" s="285"/>
      <c r="CJ214" s="285"/>
      <c r="CK214" s="285"/>
      <c r="CL214" s="285"/>
      <c r="CM214" s="285"/>
      <c r="CN214" s="285"/>
      <c r="CO214" s="285"/>
      <c r="CP214" s="285"/>
      <c r="CQ214" s="285"/>
      <c r="CR214" s="285"/>
      <c r="CS214" s="285"/>
      <c r="CT214" s="285"/>
      <c r="CU214" s="285"/>
      <c r="CV214" s="285"/>
      <c r="CW214" s="285"/>
      <c r="CX214" s="285"/>
      <c r="CY214" s="285"/>
      <c r="CZ214" s="285"/>
      <c r="DA214" s="285"/>
      <c r="DB214" s="285"/>
      <c r="DC214" s="285"/>
      <c r="DD214" s="285"/>
      <c r="DE214" s="285"/>
      <c r="DF214" s="285"/>
      <c r="DG214" s="285"/>
      <c r="DH214" s="285"/>
      <c r="DI214" s="285"/>
      <c r="DJ214" s="285"/>
    </row>
    <row r="215" spans="1:114" s="286" customFormat="1" ht="24" customHeight="1">
      <c r="A215" s="287" t="s">
        <v>376</v>
      </c>
      <c r="B215" s="343"/>
      <c r="C215" s="288" t="s">
        <v>528</v>
      </c>
      <c r="D215" s="289" t="s">
        <v>520</v>
      </c>
      <c r="E215" s="289" t="s">
        <v>377</v>
      </c>
      <c r="F215" s="288" t="s">
        <v>528</v>
      </c>
      <c r="G215" s="289" t="s">
        <v>378</v>
      </c>
      <c r="H215" s="289"/>
      <c r="I215" s="289"/>
      <c r="J215" s="289"/>
      <c r="K215" s="289"/>
      <c r="L215" s="285"/>
      <c r="M215" s="285"/>
      <c r="N215" s="285"/>
      <c r="O215" s="285"/>
      <c r="P215" s="285"/>
      <c r="Q215" s="285"/>
      <c r="R215" s="285"/>
      <c r="S215" s="285"/>
      <c r="T215" s="285"/>
      <c r="U215" s="285"/>
      <c r="V215" s="285"/>
      <c r="W215" s="285"/>
      <c r="X215" s="285"/>
      <c r="Y215" s="285"/>
      <c r="Z215" s="285"/>
      <c r="AA215" s="285"/>
      <c r="AB215" s="285"/>
      <c r="AC215" s="285"/>
      <c r="AD215" s="285"/>
      <c r="AE215" s="285"/>
      <c r="AF215" s="285"/>
      <c r="AG215" s="285"/>
      <c r="AH215" s="285"/>
      <c r="AI215" s="285"/>
      <c r="AJ215" s="285"/>
      <c r="AK215" s="285"/>
      <c r="AL215" s="285"/>
      <c r="AM215" s="285"/>
      <c r="AN215" s="285"/>
      <c r="AO215" s="285"/>
      <c r="AP215" s="285"/>
      <c r="AQ215" s="285"/>
      <c r="AR215" s="285"/>
      <c r="AS215" s="285"/>
      <c r="AT215" s="285"/>
      <c r="AU215" s="285"/>
      <c r="AV215" s="285"/>
      <c r="AW215" s="285"/>
      <c r="AX215" s="285"/>
      <c r="AY215" s="285"/>
      <c r="AZ215" s="285"/>
      <c r="BA215" s="285"/>
      <c r="BB215" s="285"/>
      <c r="BC215" s="285"/>
      <c r="BD215" s="285"/>
      <c r="BE215" s="285"/>
      <c r="BF215" s="285"/>
      <c r="BG215" s="285"/>
      <c r="BH215" s="285"/>
      <c r="BI215" s="285"/>
      <c r="BJ215" s="285"/>
      <c r="BK215" s="285"/>
      <c r="BL215" s="285"/>
      <c r="BM215" s="285"/>
      <c r="BN215" s="285"/>
      <c r="BO215" s="285"/>
      <c r="BP215" s="285"/>
      <c r="BQ215" s="285"/>
      <c r="BR215" s="285"/>
      <c r="BS215" s="285"/>
      <c r="BT215" s="285"/>
      <c r="BU215" s="285"/>
      <c r="BV215" s="285"/>
      <c r="BW215" s="285"/>
      <c r="BX215" s="285"/>
      <c r="BY215" s="285"/>
      <c r="BZ215" s="285"/>
      <c r="CA215" s="285"/>
      <c r="CB215" s="285"/>
      <c r="CC215" s="285"/>
      <c r="CD215" s="285"/>
      <c r="CE215" s="285"/>
      <c r="CF215" s="285"/>
      <c r="CG215" s="285"/>
      <c r="CH215" s="285"/>
      <c r="CI215" s="285"/>
      <c r="CJ215" s="285"/>
      <c r="CK215" s="285"/>
      <c r="CL215" s="285"/>
      <c r="CM215" s="285"/>
      <c r="CN215" s="285"/>
      <c r="CO215" s="285"/>
      <c r="CP215" s="285"/>
      <c r="CQ215" s="285"/>
      <c r="CR215" s="285"/>
      <c r="CS215" s="285"/>
      <c r="CT215" s="285"/>
      <c r="CU215" s="285"/>
      <c r="CV215" s="285"/>
      <c r="CW215" s="285"/>
      <c r="CX215" s="285"/>
      <c r="CY215" s="285"/>
      <c r="CZ215" s="285"/>
      <c r="DA215" s="285"/>
      <c r="DB215" s="285"/>
      <c r="DC215" s="285"/>
      <c r="DD215" s="285"/>
      <c r="DE215" s="285"/>
      <c r="DF215" s="285"/>
      <c r="DG215" s="285"/>
      <c r="DH215" s="285"/>
      <c r="DI215" s="285"/>
      <c r="DJ215" s="285"/>
    </row>
    <row r="216" spans="1:114" s="286" customFormat="1" ht="24" customHeight="1">
      <c r="A216" s="287" t="s">
        <v>379</v>
      </c>
      <c r="B216" s="343"/>
      <c r="C216" s="287" t="s">
        <v>532</v>
      </c>
      <c r="D216" s="289" t="s">
        <v>380</v>
      </c>
      <c r="E216" s="289" t="s">
        <v>381</v>
      </c>
      <c r="F216" s="287" t="s">
        <v>532</v>
      </c>
      <c r="G216" s="289" t="s">
        <v>382</v>
      </c>
      <c r="H216" s="289" t="s">
        <v>383</v>
      </c>
      <c r="I216" s="289" t="s">
        <v>384</v>
      </c>
      <c r="J216" s="289" t="s">
        <v>385</v>
      </c>
      <c r="K216" s="289" t="s">
        <v>386</v>
      </c>
      <c r="L216" s="285"/>
      <c r="M216" s="285"/>
      <c r="N216" s="285"/>
      <c r="O216" s="285"/>
      <c r="P216" s="285"/>
      <c r="Q216" s="285"/>
      <c r="R216" s="285"/>
      <c r="S216" s="285"/>
      <c r="T216" s="285"/>
      <c r="U216" s="285"/>
      <c r="V216" s="285"/>
      <c r="W216" s="285"/>
      <c r="X216" s="285"/>
      <c r="Y216" s="285"/>
      <c r="Z216" s="285"/>
      <c r="AA216" s="285"/>
      <c r="AB216" s="285"/>
      <c r="AC216" s="285"/>
      <c r="AD216" s="285"/>
      <c r="AE216" s="285"/>
      <c r="AF216" s="285"/>
      <c r="AG216" s="285"/>
      <c r="AH216" s="285"/>
      <c r="AI216" s="285"/>
      <c r="AJ216" s="285"/>
      <c r="AK216" s="285"/>
      <c r="AL216" s="285"/>
      <c r="AM216" s="285"/>
      <c r="AN216" s="285"/>
      <c r="AO216" s="285"/>
      <c r="AP216" s="285"/>
      <c r="AQ216" s="285"/>
      <c r="AR216" s="285"/>
      <c r="AS216" s="285"/>
      <c r="AT216" s="285"/>
      <c r="AU216" s="285"/>
      <c r="AV216" s="285"/>
      <c r="AW216" s="285"/>
      <c r="AX216" s="285"/>
      <c r="AY216" s="285"/>
      <c r="AZ216" s="285"/>
      <c r="BA216" s="285"/>
      <c r="BB216" s="285"/>
      <c r="BC216" s="285"/>
      <c r="BD216" s="285"/>
      <c r="BE216" s="285"/>
      <c r="BF216" s="285"/>
      <c r="BG216" s="285"/>
      <c r="BH216" s="285"/>
      <c r="BI216" s="285"/>
      <c r="BJ216" s="285"/>
      <c r="BK216" s="285"/>
      <c r="BL216" s="285"/>
      <c r="BM216" s="285"/>
      <c r="BN216" s="285"/>
      <c r="BO216" s="285"/>
      <c r="BP216" s="285"/>
      <c r="BQ216" s="285"/>
      <c r="BR216" s="285"/>
      <c r="BS216" s="285"/>
      <c r="BT216" s="285"/>
      <c r="BU216" s="285"/>
      <c r="BV216" s="285"/>
      <c r="BW216" s="285"/>
      <c r="BX216" s="285"/>
      <c r="BY216" s="285"/>
      <c r="BZ216" s="285"/>
      <c r="CA216" s="285"/>
      <c r="CB216" s="285"/>
      <c r="CC216" s="285"/>
      <c r="CD216" s="285"/>
      <c r="CE216" s="285"/>
      <c r="CF216" s="285"/>
      <c r="CG216" s="285"/>
      <c r="CH216" s="285"/>
      <c r="CI216" s="285"/>
      <c r="CJ216" s="285"/>
      <c r="CK216" s="285"/>
      <c r="CL216" s="285"/>
      <c r="CM216" s="285"/>
      <c r="CN216" s="285"/>
      <c r="CO216" s="285"/>
      <c r="CP216" s="285"/>
      <c r="CQ216" s="285"/>
      <c r="CR216" s="285"/>
      <c r="CS216" s="285"/>
      <c r="CT216" s="285"/>
      <c r="CU216" s="285"/>
      <c r="CV216" s="285"/>
      <c r="CW216" s="285"/>
      <c r="CX216" s="285"/>
      <c r="CY216" s="285"/>
      <c r="CZ216" s="285"/>
      <c r="DA216" s="285"/>
      <c r="DB216" s="285"/>
      <c r="DC216" s="285"/>
      <c r="DD216" s="285"/>
      <c r="DE216" s="285"/>
      <c r="DF216" s="285"/>
      <c r="DG216" s="285"/>
      <c r="DH216" s="285"/>
      <c r="DI216" s="285"/>
      <c r="DJ216" s="285"/>
    </row>
    <row r="217" spans="1:114" s="286" customFormat="1" ht="24" customHeight="1">
      <c r="A217" s="290"/>
      <c r="B217" s="344"/>
      <c r="C217" s="287" t="s">
        <v>533</v>
      </c>
      <c r="D217" s="289" t="s">
        <v>387</v>
      </c>
      <c r="E217" s="289" t="s">
        <v>388</v>
      </c>
      <c r="F217" s="287" t="s">
        <v>533</v>
      </c>
      <c r="G217" s="289" t="s">
        <v>389</v>
      </c>
      <c r="H217" s="289"/>
      <c r="I217" s="289"/>
      <c r="J217" s="289"/>
      <c r="K217" s="289"/>
      <c r="L217" s="285"/>
      <c r="M217" s="285"/>
      <c r="N217" s="285"/>
      <c r="O217" s="285"/>
      <c r="P217" s="285"/>
      <c r="Q217" s="285"/>
      <c r="R217" s="285"/>
      <c r="S217" s="285"/>
      <c r="T217" s="285"/>
      <c r="U217" s="285"/>
      <c r="V217" s="285"/>
      <c r="W217" s="285"/>
      <c r="X217" s="285"/>
      <c r="Y217" s="285"/>
      <c r="Z217" s="285"/>
      <c r="AA217" s="285"/>
      <c r="AB217" s="285"/>
      <c r="AC217" s="285"/>
      <c r="AD217" s="285"/>
      <c r="AE217" s="285"/>
      <c r="AF217" s="285"/>
      <c r="AG217" s="285"/>
      <c r="AH217" s="285"/>
      <c r="AI217" s="285"/>
      <c r="AJ217" s="285"/>
      <c r="AK217" s="285"/>
      <c r="AL217" s="285"/>
      <c r="AM217" s="285"/>
      <c r="AN217" s="285"/>
      <c r="AO217" s="285"/>
      <c r="AP217" s="285"/>
      <c r="AQ217" s="285"/>
      <c r="AR217" s="285"/>
      <c r="AS217" s="285"/>
      <c r="AT217" s="285"/>
      <c r="AU217" s="285"/>
      <c r="AV217" s="285"/>
      <c r="AW217" s="285"/>
      <c r="AX217" s="285"/>
      <c r="AY217" s="285"/>
      <c r="AZ217" s="285"/>
      <c r="BA217" s="285"/>
      <c r="BB217" s="285"/>
      <c r="BC217" s="285"/>
      <c r="BD217" s="285"/>
      <c r="BE217" s="285"/>
      <c r="BF217" s="285"/>
      <c r="BG217" s="285"/>
      <c r="BH217" s="285"/>
      <c r="BI217" s="285"/>
      <c r="BJ217" s="285"/>
      <c r="BK217" s="285"/>
      <c r="BL217" s="285"/>
      <c r="BM217" s="285"/>
      <c r="BN217" s="285"/>
      <c r="BO217" s="285"/>
      <c r="BP217" s="285"/>
      <c r="BQ217" s="285"/>
      <c r="BR217" s="285"/>
      <c r="BS217" s="285"/>
      <c r="BT217" s="285"/>
      <c r="BU217" s="285"/>
      <c r="BV217" s="285"/>
      <c r="BW217" s="285"/>
      <c r="BX217" s="285"/>
      <c r="BY217" s="285"/>
      <c r="BZ217" s="285"/>
      <c r="CA217" s="285"/>
      <c r="CB217" s="285"/>
      <c r="CC217" s="285"/>
      <c r="CD217" s="285"/>
      <c r="CE217" s="285"/>
      <c r="CF217" s="285"/>
      <c r="CG217" s="285"/>
      <c r="CH217" s="285"/>
      <c r="CI217" s="285"/>
      <c r="CJ217" s="285"/>
      <c r="CK217" s="285"/>
      <c r="CL217" s="285"/>
      <c r="CM217" s="285"/>
      <c r="CN217" s="285"/>
      <c r="CO217" s="285"/>
      <c r="CP217" s="285"/>
      <c r="CQ217" s="285"/>
      <c r="CR217" s="285"/>
      <c r="CS217" s="285"/>
      <c r="CT217" s="285"/>
      <c r="CU217" s="285"/>
      <c r="CV217" s="285"/>
      <c r="CW217" s="285"/>
      <c r="CX217" s="285"/>
      <c r="CY217" s="285"/>
      <c r="CZ217" s="285"/>
      <c r="DA217" s="285"/>
      <c r="DB217" s="285"/>
      <c r="DC217" s="285"/>
      <c r="DD217" s="285"/>
      <c r="DE217" s="285"/>
      <c r="DF217" s="285"/>
      <c r="DG217" s="285"/>
      <c r="DH217" s="285"/>
      <c r="DI217" s="285"/>
      <c r="DJ217" s="285"/>
    </row>
    <row r="218" spans="1:11" ht="24" customHeight="1">
      <c r="A218" s="18">
        <v>1</v>
      </c>
      <c r="B218" s="292" t="s">
        <v>390</v>
      </c>
      <c r="C218" s="18" t="s">
        <v>649</v>
      </c>
      <c r="D218" s="272">
        <v>1826081.53</v>
      </c>
      <c r="E218" s="272">
        <v>863019.2</v>
      </c>
      <c r="F218" s="18" t="s">
        <v>649</v>
      </c>
      <c r="G218" s="272">
        <v>0</v>
      </c>
      <c r="H218" s="272">
        <v>2305884.8</v>
      </c>
      <c r="I218" s="272">
        <v>4504688</v>
      </c>
      <c r="J218" s="272">
        <v>2795600</v>
      </c>
      <c r="K218" s="272">
        <v>0</v>
      </c>
    </row>
    <row r="219" spans="1:11" ht="24" customHeight="1">
      <c r="A219" s="18">
        <v>2</v>
      </c>
      <c r="B219" s="292" t="s">
        <v>201</v>
      </c>
      <c r="C219" s="18" t="s">
        <v>649</v>
      </c>
      <c r="D219" s="272">
        <v>0</v>
      </c>
      <c r="E219" s="272">
        <v>0</v>
      </c>
      <c r="F219" s="18" t="s">
        <v>649</v>
      </c>
      <c r="G219" s="272">
        <v>0</v>
      </c>
      <c r="H219" s="272">
        <v>0</v>
      </c>
      <c r="I219" s="272">
        <v>1082800</v>
      </c>
      <c r="J219" s="272">
        <v>0</v>
      </c>
      <c r="K219" s="272">
        <v>0</v>
      </c>
    </row>
    <row r="220" spans="1:11" ht="24" customHeight="1">
      <c r="A220" s="18">
        <v>3</v>
      </c>
      <c r="B220" s="292" t="s">
        <v>192</v>
      </c>
      <c r="C220" s="18" t="s">
        <v>649</v>
      </c>
      <c r="D220" s="272">
        <v>6792404.49</v>
      </c>
      <c r="E220" s="272">
        <v>429739562.65</v>
      </c>
      <c r="F220" s="18" t="s">
        <v>649</v>
      </c>
      <c r="G220" s="272">
        <v>0</v>
      </c>
      <c r="H220" s="272">
        <v>9582224.72</v>
      </c>
      <c r="I220" s="272">
        <v>3411543.54</v>
      </c>
      <c r="J220" s="272">
        <v>1072646085.7</v>
      </c>
      <c r="K220" s="272">
        <v>3603080.01</v>
      </c>
    </row>
    <row r="221" spans="1:11" ht="24" customHeight="1">
      <c r="A221" s="18">
        <v>4</v>
      </c>
      <c r="B221" s="292" t="s">
        <v>392</v>
      </c>
      <c r="C221" s="18" t="s">
        <v>649</v>
      </c>
      <c r="D221" s="272">
        <v>4703677</v>
      </c>
      <c r="E221" s="272">
        <v>78794129.48</v>
      </c>
      <c r="F221" s="18" t="s">
        <v>649</v>
      </c>
      <c r="G221" s="272">
        <v>0</v>
      </c>
      <c r="H221" s="272">
        <v>1399840</v>
      </c>
      <c r="I221" s="272">
        <v>674895.48</v>
      </c>
      <c r="J221" s="272">
        <v>238738945.02</v>
      </c>
      <c r="K221" s="272">
        <v>1469112.51</v>
      </c>
    </row>
    <row r="222" spans="1:11" ht="24" customHeight="1">
      <c r="A222" s="18">
        <v>5</v>
      </c>
      <c r="B222" s="292" t="s">
        <v>193</v>
      </c>
      <c r="C222" s="18" t="s">
        <v>649</v>
      </c>
      <c r="D222" s="272">
        <v>0</v>
      </c>
      <c r="E222" s="272">
        <v>123103.5</v>
      </c>
      <c r="F222" s="18" t="s">
        <v>649</v>
      </c>
      <c r="G222" s="272">
        <v>0</v>
      </c>
      <c r="H222" s="272">
        <v>0</v>
      </c>
      <c r="I222" s="272">
        <v>0</v>
      </c>
      <c r="J222" s="272">
        <v>0</v>
      </c>
      <c r="K222" s="272">
        <v>0</v>
      </c>
    </row>
    <row r="223" spans="1:11" ht="24" customHeight="1">
      <c r="A223" s="18">
        <v>6</v>
      </c>
      <c r="B223" s="292" t="s">
        <v>194</v>
      </c>
      <c r="C223" s="18" t="s">
        <v>649</v>
      </c>
      <c r="D223" s="272">
        <v>0</v>
      </c>
      <c r="E223" s="272">
        <v>0</v>
      </c>
      <c r="F223" s="153" t="s">
        <v>649</v>
      </c>
      <c r="G223" s="272">
        <v>0</v>
      </c>
      <c r="H223" s="272">
        <v>0</v>
      </c>
      <c r="I223" s="272">
        <v>654.21</v>
      </c>
      <c r="J223" s="272">
        <v>0</v>
      </c>
      <c r="K223" s="272">
        <v>0</v>
      </c>
    </row>
    <row r="224" spans="1:11" ht="24" customHeight="1">
      <c r="A224" s="18">
        <v>7</v>
      </c>
      <c r="B224" s="292" t="s">
        <v>393</v>
      </c>
      <c r="C224" s="18" t="s">
        <v>649</v>
      </c>
      <c r="D224" s="272">
        <v>-43747.81</v>
      </c>
      <c r="E224" s="272">
        <v>-1764948.62</v>
      </c>
      <c r="F224" s="18" t="s">
        <v>649</v>
      </c>
      <c r="G224" s="272">
        <v>0</v>
      </c>
      <c r="H224" s="272">
        <v>0</v>
      </c>
      <c r="I224" s="272">
        <v>358700</v>
      </c>
      <c r="J224" s="272">
        <v>6785637.29</v>
      </c>
      <c r="K224" s="272">
        <v>0</v>
      </c>
    </row>
    <row r="225" spans="1:11" ht="24" customHeight="1">
      <c r="A225" s="18">
        <v>8</v>
      </c>
      <c r="B225" s="292" t="s">
        <v>394</v>
      </c>
      <c r="C225" s="18" t="s">
        <v>649</v>
      </c>
      <c r="D225" s="272">
        <v>7545308.8</v>
      </c>
      <c r="E225" s="272">
        <v>110288606.69</v>
      </c>
      <c r="F225" s="18" t="s">
        <v>649</v>
      </c>
      <c r="G225" s="272">
        <v>0</v>
      </c>
      <c r="H225" s="272">
        <v>11162130.7</v>
      </c>
      <c r="I225" s="272">
        <v>5348261.44</v>
      </c>
      <c r="J225" s="272">
        <v>224599292.54</v>
      </c>
      <c r="K225" s="272">
        <v>449677.66</v>
      </c>
    </row>
    <row r="226" spans="1:11" ht="24" customHeight="1">
      <c r="A226" s="18">
        <v>9</v>
      </c>
      <c r="B226" s="292" t="s">
        <v>395</v>
      </c>
      <c r="C226" s="18" t="s">
        <v>649</v>
      </c>
      <c r="D226" s="272">
        <v>1223287.68</v>
      </c>
      <c r="E226" s="272">
        <v>0</v>
      </c>
      <c r="F226" s="18" t="s">
        <v>649</v>
      </c>
      <c r="G226" s="272">
        <v>0</v>
      </c>
      <c r="H226" s="272">
        <v>0</v>
      </c>
      <c r="I226" s="272">
        <v>4721213.11</v>
      </c>
      <c r="J226" s="272">
        <v>0</v>
      </c>
      <c r="K226" s="272">
        <v>0</v>
      </c>
    </row>
    <row r="227" spans="1:11" ht="24" customHeight="1">
      <c r="A227" s="18">
        <v>10</v>
      </c>
      <c r="B227" s="292" t="s">
        <v>396</v>
      </c>
      <c r="C227" s="18" t="s">
        <v>649</v>
      </c>
      <c r="D227" s="272">
        <v>0</v>
      </c>
      <c r="E227" s="272">
        <v>1909320.31</v>
      </c>
      <c r="F227" s="18" t="s">
        <v>649</v>
      </c>
      <c r="G227" s="272">
        <v>0</v>
      </c>
      <c r="H227" s="272">
        <v>0</v>
      </c>
      <c r="I227" s="272">
        <v>1834000</v>
      </c>
      <c r="J227" s="272">
        <v>0</v>
      </c>
      <c r="K227" s="272">
        <v>16694663.39</v>
      </c>
    </row>
    <row r="228" spans="1:11" ht="24" customHeight="1">
      <c r="A228" s="18">
        <v>11</v>
      </c>
      <c r="B228" s="292" t="s">
        <v>397</v>
      </c>
      <c r="C228" s="18" t="s">
        <v>649</v>
      </c>
      <c r="D228" s="272">
        <v>1300993.15</v>
      </c>
      <c r="E228" s="272">
        <v>20317.01</v>
      </c>
      <c r="F228" s="18" t="s">
        <v>649</v>
      </c>
      <c r="G228" s="272">
        <v>0</v>
      </c>
      <c r="H228" s="272">
        <v>41315.76</v>
      </c>
      <c r="I228" s="272">
        <v>6632400.38</v>
      </c>
      <c r="J228" s="272">
        <v>483925.18</v>
      </c>
      <c r="K228" s="272">
        <v>165487.09</v>
      </c>
    </row>
    <row r="229" spans="1:11" ht="24" customHeight="1">
      <c r="A229" s="18">
        <v>12</v>
      </c>
      <c r="B229" s="292" t="s">
        <v>398</v>
      </c>
      <c r="C229" s="18" t="s">
        <v>649</v>
      </c>
      <c r="D229" s="272">
        <v>8937620.73</v>
      </c>
      <c r="E229" s="272">
        <v>160500</v>
      </c>
      <c r="F229" s="18" t="s">
        <v>649</v>
      </c>
      <c r="G229" s="272">
        <v>0</v>
      </c>
      <c r="H229" s="272">
        <v>0</v>
      </c>
      <c r="I229" s="272">
        <v>17681742.2</v>
      </c>
      <c r="J229" s="272">
        <v>0</v>
      </c>
      <c r="K229" s="272">
        <v>2272370.32</v>
      </c>
    </row>
    <row r="230" spans="1:11" ht="24" customHeight="1">
      <c r="A230" s="193"/>
      <c r="B230" s="134"/>
      <c r="C230" s="193"/>
      <c r="D230" s="135"/>
      <c r="E230" s="135"/>
      <c r="F230" s="135"/>
      <c r="G230" s="135"/>
      <c r="H230" s="135"/>
      <c r="I230" s="135"/>
      <c r="J230" s="135"/>
      <c r="K230" s="135"/>
    </row>
    <row r="231" spans="1:11" ht="24" customHeight="1">
      <c r="A231" s="193"/>
      <c r="B231" s="134"/>
      <c r="C231" s="193"/>
      <c r="D231" s="135"/>
      <c r="E231" s="135"/>
      <c r="F231" s="135"/>
      <c r="G231" s="135"/>
      <c r="H231" s="135"/>
      <c r="I231" s="135"/>
      <c r="J231" s="135"/>
      <c r="K231" s="135"/>
    </row>
    <row r="232" ht="24" customHeight="1">
      <c r="C232" s="41"/>
    </row>
    <row r="233" spans="1:11" ht="24" customHeight="1">
      <c r="A233" s="305" t="s">
        <v>668</v>
      </c>
      <c r="B233" s="305"/>
      <c r="C233" s="305"/>
      <c r="D233" s="305"/>
      <c r="E233" s="305"/>
      <c r="F233" s="305"/>
      <c r="G233" s="305"/>
      <c r="H233" s="305"/>
      <c r="I233" s="305"/>
      <c r="J233" s="305"/>
      <c r="K233" s="305"/>
    </row>
    <row r="234" spans="1:11" ht="24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</row>
    <row r="235" spans="1:11" ht="24" customHeight="1">
      <c r="A235" s="305" t="s">
        <v>289</v>
      </c>
      <c r="B235" s="305"/>
      <c r="C235" s="305"/>
      <c r="D235" s="305"/>
      <c r="E235" s="305"/>
      <c r="F235" s="305"/>
      <c r="G235" s="305"/>
      <c r="H235" s="305"/>
      <c r="I235" s="305"/>
      <c r="J235" s="305"/>
      <c r="K235" s="305"/>
    </row>
    <row r="236" spans="1:11" ht="24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</row>
    <row r="237" spans="1:11" ht="24" customHeight="1">
      <c r="A237" s="336" t="s">
        <v>70</v>
      </c>
      <c r="B237" s="336"/>
      <c r="C237" s="336"/>
      <c r="D237" s="336"/>
      <c r="E237" s="336"/>
      <c r="F237" s="336"/>
      <c r="G237" s="336"/>
      <c r="H237" s="336"/>
      <c r="I237" s="336"/>
      <c r="J237" s="336"/>
      <c r="K237" s="336"/>
    </row>
    <row r="238" ht="24" customHeight="1">
      <c r="C238" s="41"/>
    </row>
    <row r="239" spans="1:3" ht="24" customHeight="1">
      <c r="A239" s="118" t="s">
        <v>783</v>
      </c>
      <c r="B239" s="150"/>
      <c r="C239" s="41"/>
    </row>
    <row r="240" spans="1:114" s="286" customFormat="1" ht="24" customHeight="1">
      <c r="A240" s="284"/>
      <c r="B240" s="342" t="s">
        <v>560</v>
      </c>
      <c r="C240" s="339" t="s">
        <v>507</v>
      </c>
      <c r="D240" s="340"/>
      <c r="E240" s="341"/>
      <c r="F240" s="339" t="s">
        <v>186</v>
      </c>
      <c r="G240" s="340"/>
      <c r="H240" s="340"/>
      <c r="I240" s="340"/>
      <c r="J240" s="340"/>
      <c r="K240" s="341"/>
      <c r="L240" s="285"/>
      <c r="M240" s="285"/>
      <c r="N240" s="285"/>
      <c r="O240" s="285"/>
      <c r="P240" s="285"/>
      <c r="Q240" s="285"/>
      <c r="R240" s="285"/>
      <c r="S240" s="285"/>
      <c r="T240" s="285"/>
      <c r="U240" s="285"/>
      <c r="V240" s="285"/>
      <c r="W240" s="285"/>
      <c r="X240" s="285"/>
      <c r="Y240" s="285"/>
      <c r="Z240" s="285"/>
      <c r="AA240" s="285"/>
      <c r="AB240" s="285"/>
      <c r="AC240" s="285"/>
      <c r="AD240" s="285"/>
      <c r="AE240" s="285"/>
      <c r="AF240" s="285"/>
      <c r="AG240" s="285"/>
      <c r="AH240" s="285"/>
      <c r="AI240" s="285"/>
      <c r="AJ240" s="285"/>
      <c r="AK240" s="285"/>
      <c r="AL240" s="285"/>
      <c r="AM240" s="285"/>
      <c r="AN240" s="285"/>
      <c r="AO240" s="285"/>
      <c r="AP240" s="285"/>
      <c r="AQ240" s="285"/>
      <c r="AR240" s="285"/>
      <c r="AS240" s="285"/>
      <c r="AT240" s="285"/>
      <c r="AU240" s="285"/>
      <c r="AV240" s="285"/>
      <c r="AW240" s="285"/>
      <c r="AX240" s="285"/>
      <c r="AY240" s="285"/>
      <c r="AZ240" s="285"/>
      <c r="BA240" s="285"/>
      <c r="BB240" s="285"/>
      <c r="BC240" s="285"/>
      <c r="BD240" s="285"/>
      <c r="BE240" s="285"/>
      <c r="BF240" s="285"/>
      <c r="BG240" s="285"/>
      <c r="BH240" s="285"/>
      <c r="BI240" s="285"/>
      <c r="BJ240" s="285"/>
      <c r="BK240" s="285"/>
      <c r="BL240" s="285"/>
      <c r="BM240" s="285"/>
      <c r="BN240" s="285"/>
      <c r="BO240" s="285"/>
      <c r="BP240" s="285"/>
      <c r="BQ240" s="285"/>
      <c r="BR240" s="285"/>
      <c r="BS240" s="285"/>
      <c r="BT240" s="285"/>
      <c r="BU240" s="285"/>
      <c r="BV240" s="285"/>
      <c r="BW240" s="285"/>
      <c r="BX240" s="285"/>
      <c r="BY240" s="285"/>
      <c r="BZ240" s="285"/>
      <c r="CA240" s="285"/>
      <c r="CB240" s="285"/>
      <c r="CC240" s="285"/>
      <c r="CD240" s="285"/>
      <c r="CE240" s="285"/>
      <c r="CF240" s="285"/>
      <c r="CG240" s="285"/>
      <c r="CH240" s="285"/>
      <c r="CI240" s="285"/>
      <c r="CJ240" s="285"/>
      <c r="CK240" s="285"/>
      <c r="CL240" s="285"/>
      <c r="CM240" s="285"/>
      <c r="CN240" s="285"/>
      <c r="CO240" s="285"/>
      <c r="CP240" s="285"/>
      <c r="CQ240" s="285"/>
      <c r="CR240" s="285"/>
      <c r="CS240" s="285"/>
      <c r="CT240" s="285"/>
      <c r="CU240" s="285"/>
      <c r="CV240" s="285"/>
      <c r="CW240" s="285"/>
      <c r="CX240" s="285"/>
      <c r="CY240" s="285"/>
      <c r="CZ240" s="285"/>
      <c r="DA240" s="285"/>
      <c r="DB240" s="285"/>
      <c r="DC240" s="285"/>
      <c r="DD240" s="285"/>
      <c r="DE240" s="285"/>
      <c r="DF240" s="285"/>
      <c r="DG240" s="285"/>
      <c r="DH240" s="285"/>
      <c r="DI240" s="285"/>
      <c r="DJ240" s="285"/>
    </row>
    <row r="241" spans="1:114" s="286" customFormat="1" ht="24" customHeight="1">
      <c r="A241" s="287" t="s">
        <v>376</v>
      </c>
      <c r="B241" s="343"/>
      <c r="C241" s="288" t="s">
        <v>528</v>
      </c>
      <c r="D241" s="289" t="s">
        <v>520</v>
      </c>
      <c r="E241" s="289" t="s">
        <v>377</v>
      </c>
      <c r="F241" s="288" t="s">
        <v>528</v>
      </c>
      <c r="G241" s="289" t="s">
        <v>378</v>
      </c>
      <c r="H241" s="289"/>
      <c r="I241" s="289"/>
      <c r="J241" s="289"/>
      <c r="K241" s="289"/>
      <c r="L241" s="285"/>
      <c r="M241" s="285"/>
      <c r="N241" s="285"/>
      <c r="O241" s="285"/>
      <c r="P241" s="285"/>
      <c r="Q241" s="285"/>
      <c r="R241" s="285"/>
      <c r="S241" s="285"/>
      <c r="T241" s="285"/>
      <c r="U241" s="285"/>
      <c r="V241" s="285"/>
      <c r="W241" s="285"/>
      <c r="X241" s="285"/>
      <c r="Y241" s="285"/>
      <c r="Z241" s="285"/>
      <c r="AA241" s="285"/>
      <c r="AB241" s="285"/>
      <c r="AC241" s="285"/>
      <c r="AD241" s="285"/>
      <c r="AE241" s="285"/>
      <c r="AF241" s="285"/>
      <c r="AG241" s="285"/>
      <c r="AH241" s="285"/>
      <c r="AI241" s="285"/>
      <c r="AJ241" s="285"/>
      <c r="AK241" s="285"/>
      <c r="AL241" s="285"/>
      <c r="AM241" s="285"/>
      <c r="AN241" s="285"/>
      <c r="AO241" s="285"/>
      <c r="AP241" s="285"/>
      <c r="AQ241" s="285"/>
      <c r="AR241" s="285"/>
      <c r="AS241" s="285"/>
      <c r="AT241" s="285"/>
      <c r="AU241" s="285"/>
      <c r="AV241" s="285"/>
      <c r="AW241" s="285"/>
      <c r="AX241" s="285"/>
      <c r="AY241" s="285"/>
      <c r="AZ241" s="285"/>
      <c r="BA241" s="285"/>
      <c r="BB241" s="285"/>
      <c r="BC241" s="285"/>
      <c r="BD241" s="285"/>
      <c r="BE241" s="285"/>
      <c r="BF241" s="285"/>
      <c r="BG241" s="285"/>
      <c r="BH241" s="285"/>
      <c r="BI241" s="285"/>
      <c r="BJ241" s="285"/>
      <c r="BK241" s="285"/>
      <c r="BL241" s="285"/>
      <c r="BM241" s="285"/>
      <c r="BN241" s="285"/>
      <c r="BO241" s="285"/>
      <c r="BP241" s="285"/>
      <c r="BQ241" s="285"/>
      <c r="BR241" s="285"/>
      <c r="BS241" s="285"/>
      <c r="BT241" s="285"/>
      <c r="BU241" s="285"/>
      <c r="BV241" s="285"/>
      <c r="BW241" s="285"/>
      <c r="BX241" s="285"/>
      <c r="BY241" s="285"/>
      <c r="BZ241" s="285"/>
      <c r="CA241" s="285"/>
      <c r="CB241" s="285"/>
      <c r="CC241" s="285"/>
      <c r="CD241" s="285"/>
      <c r="CE241" s="285"/>
      <c r="CF241" s="285"/>
      <c r="CG241" s="285"/>
      <c r="CH241" s="285"/>
      <c r="CI241" s="285"/>
      <c r="CJ241" s="285"/>
      <c r="CK241" s="285"/>
      <c r="CL241" s="285"/>
      <c r="CM241" s="285"/>
      <c r="CN241" s="285"/>
      <c r="CO241" s="285"/>
      <c r="CP241" s="285"/>
      <c r="CQ241" s="285"/>
      <c r="CR241" s="285"/>
      <c r="CS241" s="285"/>
      <c r="CT241" s="285"/>
      <c r="CU241" s="285"/>
      <c r="CV241" s="285"/>
      <c r="CW241" s="285"/>
      <c r="CX241" s="285"/>
      <c r="CY241" s="285"/>
      <c r="CZ241" s="285"/>
      <c r="DA241" s="285"/>
      <c r="DB241" s="285"/>
      <c r="DC241" s="285"/>
      <c r="DD241" s="285"/>
      <c r="DE241" s="285"/>
      <c r="DF241" s="285"/>
      <c r="DG241" s="285"/>
      <c r="DH241" s="285"/>
      <c r="DI241" s="285"/>
      <c r="DJ241" s="285"/>
    </row>
    <row r="242" spans="1:114" s="286" customFormat="1" ht="24" customHeight="1">
      <c r="A242" s="287" t="s">
        <v>379</v>
      </c>
      <c r="B242" s="343"/>
      <c r="C242" s="287" t="s">
        <v>532</v>
      </c>
      <c r="D242" s="289" t="s">
        <v>380</v>
      </c>
      <c r="E242" s="289" t="s">
        <v>381</v>
      </c>
      <c r="F242" s="287" t="s">
        <v>532</v>
      </c>
      <c r="G242" s="289" t="s">
        <v>382</v>
      </c>
      <c r="H242" s="289" t="s">
        <v>383</v>
      </c>
      <c r="I242" s="289" t="s">
        <v>384</v>
      </c>
      <c r="J242" s="289" t="s">
        <v>385</v>
      </c>
      <c r="K242" s="289" t="s">
        <v>386</v>
      </c>
      <c r="L242" s="285"/>
      <c r="M242" s="285"/>
      <c r="N242" s="285"/>
      <c r="O242" s="285"/>
      <c r="P242" s="285"/>
      <c r="Q242" s="285"/>
      <c r="R242" s="285"/>
      <c r="S242" s="285"/>
      <c r="T242" s="285"/>
      <c r="U242" s="285"/>
      <c r="V242" s="285"/>
      <c r="W242" s="285"/>
      <c r="X242" s="285"/>
      <c r="Y242" s="285"/>
      <c r="Z242" s="285"/>
      <c r="AA242" s="285"/>
      <c r="AB242" s="285"/>
      <c r="AC242" s="285"/>
      <c r="AD242" s="285"/>
      <c r="AE242" s="285"/>
      <c r="AF242" s="285"/>
      <c r="AG242" s="285"/>
      <c r="AH242" s="285"/>
      <c r="AI242" s="285"/>
      <c r="AJ242" s="285"/>
      <c r="AK242" s="285"/>
      <c r="AL242" s="285"/>
      <c r="AM242" s="285"/>
      <c r="AN242" s="285"/>
      <c r="AO242" s="285"/>
      <c r="AP242" s="285"/>
      <c r="AQ242" s="285"/>
      <c r="AR242" s="285"/>
      <c r="AS242" s="285"/>
      <c r="AT242" s="285"/>
      <c r="AU242" s="285"/>
      <c r="AV242" s="285"/>
      <c r="AW242" s="285"/>
      <c r="AX242" s="285"/>
      <c r="AY242" s="285"/>
      <c r="AZ242" s="285"/>
      <c r="BA242" s="285"/>
      <c r="BB242" s="285"/>
      <c r="BC242" s="285"/>
      <c r="BD242" s="285"/>
      <c r="BE242" s="285"/>
      <c r="BF242" s="285"/>
      <c r="BG242" s="285"/>
      <c r="BH242" s="285"/>
      <c r="BI242" s="285"/>
      <c r="BJ242" s="285"/>
      <c r="BK242" s="285"/>
      <c r="BL242" s="285"/>
      <c r="BM242" s="285"/>
      <c r="BN242" s="285"/>
      <c r="BO242" s="285"/>
      <c r="BP242" s="285"/>
      <c r="BQ242" s="285"/>
      <c r="BR242" s="285"/>
      <c r="BS242" s="285"/>
      <c r="BT242" s="285"/>
      <c r="BU242" s="285"/>
      <c r="BV242" s="285"/>
      <c r="BW242" s="285"/>
      <c r="BX242" s="285"/>
      <c r="BY242" s="285"/>
      <c r="BZ242" s="285"/>
      <c r="CA242" s="285"/>
      <c r="CB242" s="285"/>
      <c r="CC242" s="285"/>
      <c r="CD242" s="285"/>
      <c r="CE242" s="285"/>
      <c r="CF242" s="285"/>
      <c r="CG242" s="285"/>
      <c r="CH242" s="285"/>
      <c r="CI242" s="285"/>
      <c r="CJ242" s="285"/>
      <c r="CK242" s="285"/>
      <c r="CL242" s="285"/>
      <c r="CM242" s="285"/>
      <c r="CN242" s="285"/>
      <c r="CO242" s="285"/>
      <c r="CP242" s="285"/>
      <c r="CQ242" s="285"/>
      <c r="CR242" s="285"/>
      <c r="CS242" s="285"/>
      <c r="CT242" s="285"/>
      <c r="CU242" s="285"/>
      <c r="CV242" s="285"/>
      <c r="CW242" s="285"/>
      <c r="CX242" s="285"/>
      <c r="CY242" s="285"/>
      <c r="CZ242" s="285"/>
      <c r="DA242" s="285"/>
      <c r="DB242" s="285"/>
      <c r="DC242" s="285"/>
      <c r="DD242" s="285"/>
      <c r="DE242" s="285"/>
      <c r="DF242" s="285"/>
      <c r="DG242" s="285"/>
      <c r="DH242" s="285"/>
      <c r="DI242" s="285"/>
      <c r="DJ242" s="285"/>
    </row>
    <row r="243" spans="1:114" s="286" customFormat="1" ht="24" customHeight="1">
      <c r="A243" s="290"/>
      <c r="B243" s="344"/>
      <c r="C243" s="287" t="s">
        <v>533</v>
      </c>
      <c r="D243" s="289" t="s">
        <v>387</v>
      </c>
      <c r="E243" s="289" t="s">
        <v>388</v>
      </c>
      <c r="F243" s="287" t="s">
        <v>533</v>
      </c>
      <c r="G243" s="289" t="s">
        <v>389</v>
      </c>
      <c r="H243" s="289"/>
      <c r="I243" s="289"/>
      <c r="J243" s="289"/>
      <c r="K243" s="289"/>
      <c r="L243" s="285"/>
      <c r="M243" s="285"/>
      <c r="N243" s="285"/>
      <c r="O243" s="285"/>
      <c r="P243" s="285"/>
      <c r="Q243" s="285"/>
      <c r="R243" s="285"/>
      <c r="S243" s="285"/>
      <c r="T243" s="285"/>
      <c r="U243" s="285"/>
      <c r="V243" s="285"/>
      <c r="W243" s="285"/>
      <c r="X243" s="285"/>
      <c r="Y243" s="285"/>
      <c r="Z243" s="285"/>
      <c r="AA243" s="285"/>
      <c r="AB243" s="285"/>
      <c r="AC243" s="285"/>
      <c r="AD243" s="285"/>
      <c r="AE243" s="285"/>
      <c r="AF243" s="285"/>
      <c r="AG243" s="285"/>
      <c r="AH243" s="285"/>
      <c r="AI243" s="285"/>
      <c r="AJ243" s="285"/>
      <c r="AK243" s="285"/>
      <c r="AL243" s="285"/>
      <c r="AM243" s="285"/>
      <c r="AN243" s="285"/>
      <c r="AO243" s="285"/>
      <c r="AP243" s="285"/>
      <c r="AQ243" s="285"/>
      <c r="AR243" s="285"/>
      <c r="AS243" s="285"/>
      <c r="AT243" s="285"/>
      <c r="AU243" s="285"/>
      <c r="AV243" s="285"/>
      <c r="AW243" s="285"/>
      <c r="AX243" s="285"/>
      <c r="AY243" s="285"/>
      <c r="AZ243" s="285"/>
      <c r="BA243" s="285"/>
      <c r="BB243" s="285"/>
      <c r="BC243" s="285"/>
      <c r="BD243" s="285"/>
      <c r="BE243" s="285"/>
      <c r="BF243" s="285"/>
      <c r="BG243" s="285"/>
      <c r="BH243" s="285"/>
      <c r="BI243" s="285"/>
      <c r="BJ243" s="285"/>
      <c r="BK243" s="285"/>
      <c r="BL243" s="285"/>
      <c r="BM243" s="285"/>
      <c r="BN243" s="285"/>
      <c r="BO243" s="285"/>
      <c r="BP243" s="285"/>
      <c r="BQ243" s="285"/>
      <c r="BR243" s="285"/>
      <c r="BS243" s="285"/>
      <c r="BT243" s="285"/>
      <c r="BU243" s="285"/>
      <c r="BV243" s="285"/>
      <c r="BW243" s="285"/>
      <c r="BX243" s="285"/>
      <c r="BY243" s="285"/>
      <c r="BZ243" s="285"/>
      <c r="CA243" s="285"/>
      <c r="CB243" s="285"/>
      <c r="CC243" s="285"/>
      <c r="CD243" s="285"/>
      <c r="CE243" s="285"/>
      <c r="CF243" s="285"/>
      <c r="CG243" s="285"/>
      <c r="CH243" s="285"/>
      <c r="CI243" s="285"/>
      <c r="CJ243" s="285"/>
      <c r="CK243" s="285"/>
      <c r="CL243" s="285"/>
      <c r="CM243" s="285"/>
      <c r="CN243" s="285"/>
      <c r="CO243" s="285"/>
      <c r="CP243" s="285"/>
      <c r="CQ243" s="285"/>
      <c r="CR243" s="285"/>
      <c r="CS243" s="285"/>
      <c r="CT243" s="285"/>
      <c r="CU243" s="285"/>
      <c r="CV243" s="285"/>
      <c r="CW243" s="285"/>
      <c r="CX243" s="285"/>
      <c r="CY243" s="285"/>
      <c r="CZ243" s="285"/>
      <c r="DA243" s="285"/>
      <c r="DB243" s="285"/>
      <c r="DC243" s="285"/>
      <c r="DD243" s="285"/>
      <c r="DE243" s="285"/>
      <c r="DF243" s="285"/>
      <c r="DG243" s="285"/>
      <c r="DH243" s="285"/>
      <c r="DI243" s="285"/>
      <c r="DJ243" s="285"/>
    </row>
    <row r="244" spans="1:11" ht="24" customHeight="1">
      <c r="A244" s="25">
        <v>13</v>
      </c>
      <c r="B244" s="284" t="s">
        <v>399</v>
      </c>
      <c r="C244" s="25" t="s">
        <v>649</v>
      </c>
      <c r="D244" s="273">
        <v>535</v>
      </c>
      <c r="E244" s="273">
        <v>4595739.89</v>
      </c>
      <c r="F244" s="25" t="s">
        <v>649</v>
      </c>
      <c r="G244" s="273">
        <v>0</v>
      </c>
      <c r="H244" s="273">
        <v>82079.22</v>
      </c>
      <c r="I244" s="273">
        <v>3097297</v>
      </c>
      <c r="J244" s="273">
        <v>9955901.32</v>
      </c>
      <c r="K244" s="273">
        <v>669193.05</v>
      </c>
    </row>
    <row r="245" spans="1:11" ht="24" customHeight="1">
      <c r="A245" s="33"/>
      <c r="B245" s="291" t="s">
        <v>400</v>
      </c>
      <c r="C245" s="33"/>
      <c r="D245" s="274"/>
      <c r="E245" s="274"/>
      <c r="F245" s="33"/>
      <c r="G245" s="274"/>
      <c r="H245" s="274"/>
      <c r="I245" s="274"/>
      <c r="J245" s="274"/>
      <c r="K245" s="274"/>
    </row>
    <row r="246" spans="1:11" ht="24" customHeight="1">
      <c r="A246" s="18">
        <v>14</v>
      </c>
      <c r="B246" s="292" t="s">
        <v>401</v>
      </c>
      <c r="C246" s="18" t="s">
        <v>649</v>
      </c>
      <c r="D246" s="272">
        <v>1203.75</v>
      </c>
      <c r="E246" s="272">
        <v>0</v>
      </c>
      <c r="F246" s="18" t="s">
        <v>649</v>
      </c>
      <c r="G246" s="272">
        <v>0</v>
      </c>
      <c r="H246" s="272">
        <v>0</v>
      </c>
      <c r="I246" s="272">
        <v>1181979.81</v>
      </c>
      <c r="J246" s="272">
        <v>0</v>
      </c>
      <c r="K246" s="272">
        <v>0</v>
      </c>
    </row>
    <row r="247" spans="1:11" ht="24" customHeight="1">
      <c r="A247" s="18">
        <v>15</v>
      </c>
      <c r="B247" s="292" t="s">
        <v>403</v>
      </c>
      <c r="C247" s="18" t="s">
        <v>649</v>
      </c>
      <c r="D247" s="272">
        <v>771714.45</v>
      </c>
      <c r="E247" s="272">
        <v>32496406.96</v>
      </c>
      <c r="F247" s="18" t="s">
        <v>649</v>
      </c>
      <c r="G247" s="272">
        <v>0</v>
      </c>
      <c r="H247" s="272">
        <v>2324318.51</v>
      </c>
      <c r="I247" s="272">
        <v>7747459.65</v>
      </c>
      <c r="J247" s="272">
        <v>100855579</v>
      </c>
      <c r="K247" s="272">
        <v>363826.51</v>
      </c>
    </row>
    <row r="248" spans="1:11" ht="24" customHeight="1">
      <c r="A248" s="18">
        <v>16</v>
      </c>
      <c r="B248" s="292" t="s">
        <v>139</v>
      </c>
      <c r="C248" s="18" t="s">
        <v>649</v>
      </c>
      <c r="D248" s="272">
        <v>0</v>
      </c>
      <c r="E248" s="272">
        <v>0</v>
      </c>
      <c r="F248" s="18" t="s">
        <v>649</v>
      </c>
      <c r="G248" s="272">
        <v>0</v>
      </c>
      <c r="H248" s="272">
        <v>0</v>
      </c>
      <c r="I248" s="272">
        <v>2709000</v>
      </c>
      <c r="J248" s="272">
        <v>0</v>
      </c>
      <c r="K248" s="272">
        <v>0</v>
      </c>
    </row>
    <row r="249" spans="1:11" ht="24" customHeight="1">
      <c r="A249" s="18">
        <v>17</v>
      </c>
      <c r="B249" s="292" t="s">
        <v>404</v>
      </c>
      <c r="C249" s="18" t="s">
        <v>790</v>
      </c>
      <c r="D249" s="272">
        <v>0</v>
      </c>
      <c r="E249" s="272">
        <v>298117.35</v>
      </c>
      <c r="F249" s="18" t="s">
        <v>790</v>
      </c>
      <c r="G249" s="272">
        <v>0</v>
      </c>
      <c r="H249" s="272">
        <v>0</v>
      </c>
      <c r="I249" s="272">
        <v>100000</v>
      </c>
      <c r="J249" s="272">
        <v>509699.4</v>
      </c>
      <c r="K249" s="272">
        <v>0</v>
      </c>
    </row>
    <row r="250" spans="1:11" ht="24" customHeight="1">
      <c r="A250" s="18">
        <v>18</v>
      </c>
      <c r="B250" s="292" t="s">
        <v>140</v>
      </c>
      <c r="C250" s="18" t="s">
        <v>791</v>
      </c>
      <c r="D250" s="272">
        <v>0</v>
      </c>
      <c r="E250" s="272">
        <v>0</v>
      </c>
      <c r="F250" s="18" t="s">
        <v>791</v>
      </c>
      <c r="G250" s="272">
        <v>0</v>
      </c>
      <c r="H250" s="272">
        <v>0</v>
      </c>
      <c r="I250" s="272">
        <v>186.92</v>
      </c>
      <c r="J250" s="272">
        <v>0</v>
      </c>
      <c r="K250" s="272">
        <v>0</v>
      </c>
    </row>
    <row r="251" spans="1:11" ht="24" customHeight="1">
      <c r="A251" s="18">
        <v>19</v>
      </c>
      <c r="B251" s="292" t="s">
        <v>405</v>
      </c>
      <c r="C251" s="18" t="s">
        <v>537</v>
      </c>
      <c r="D251" s="272">
        <v>0</v>
      </c>
      <c r="E251" s="272">
        <v>5000</v>
      </c>
      <c r="F251" s="18" t="s">
        <v>537</v>
      </c>
      <c r="G251" s="272">
        <v>0</v>
      </c>
      <c r="H251" s="272">
        <v>0</v>
      </c>
      <c r="I251" s="272">
        <v>560950.69</v>
      </c>
      <c r="J251" s="272">
        <v>0</v>
      </c>
      <c r="K251" s="272">
        <v>711115.5</v>
      </c>
    </row>
    <row r="252" spans="1:11" ht="24" customHeight="1">
      <c r="A252" s="18">
        <v>20</v>
      </c>
      <c r="B252" s="292" t="s">
        <v>187</v>
      </c>
      <c r="C252" s="18" t="s">
        <v>649</v>
      </c>
      <c r="D252" s="272">
        <v>196560.51</v>
      </c>
      <c r="E252" s="272">
        <v>0</v>
      </c>
      <c r="F252" s="18" t="s">
        <v>649</v>
      </c>
      <c r="G252" s="272">
        <v>0</v>
      </c>
      <c r="H252" s="272">
        <v>0</v>
      </c>
      <c r="I252" s="272">
        <v>1969376.78</v>
      </c>
      <c r="J252" s="272">
        <v>0</v>
      </c>
      <c r="K252" s="272">
        <v>0</v>
      </c>
    </row>
    <row r="253" spans="1:11" ht="24" customHeight="1">
      <c r="A253" s="18">
        <v>21</v>
      </c>
      <c r="B253" s="292" t="s">
        <v>406</v>
      </c>
      <c r="C253" s="18" t="s">
        <v>649</v>
      </c>
      <c r="D253" s="272">
        <v>0</v>
      </c>
      <c r="E253" s="272">
        <v>85125382.52</v>
      </c>
      <c r="F253" s="18" t="s">
        <v>649</v>
      </c>
      <c r="G253" s="272">
        <v>0</v>
      </c>
      <c r="H253" s="272">
        <v>0</v>
      </c>
      <c r="I253" s="272">
        <v>5400373.83</v>
      </c>
      <c r="J253" s="272">
        <v>164170099.87</v>
      </c>
      <c r="K253" s="272">
        <v>914630.53</v>
      </c>
    </row>
    <row r="254" spans="1:11" ht="24" customHeight="1">
      <c r="A254" s="18">
        <v>22</v>
      </c>
      <c r="B254" s="292" t="s">
        <v>407</v>
      </c>
      <c r="C254" s="18" t="s">
        <v>649</v>
      </c>
      <c r="D254" s="272">
        <v>0</v>
      </c>
      <c r="E254" s="272">
        <v>0</v>
      </c>
      <c r="F254" s="18" t="s">
        <v>649</v>
      </c>
      <c r="G254" s="272">
        <v>0</v>
      </c>
      <c r="H254" s="272">
        <v>0</v>
      </c>
      <c r="I254" s="272">
        <v>0</v>
      </c>
      <c r="J254" s="272">
        <v>0</v>
      </c>
      <c r="K254" s="272">
        <v>31899.39</v>
      </c>
    </row>
    <row r="255" spans="1:11" ht="24" customHeight="1">
      <c r="A255" s="18">
        <v>23</v>
      </c>
      <c r="B255" s="292" t="s">
        <v>408</v>
      </c>
      <c r="C255" s="18" t="s">
        <v>537</v>
      </c>
      <c r="D255" s="272">
        <v>0</v>
      </c>
      <c r="E255" s="272">
        <v>0</v>
      </c>
      <c r="F255" s="18" t="s">
        <v>537</v>
      </c>
      <c r="G255" s="272">
        <v>0</v>
      </c>
      <c r="H255" s="272">
        <v>0</v>
      </c>
      <c r="I255" s="272">
        <v>446301.38</v>
      </c>
      <c r="J255" s="272">
        <v>0</v>
      </c>
      <c r="K255" s="272">
        <v>0</v>
      </c>
    </row>
    <row r="256" spans="1:11" ht="24" customHeight="1">
      <c r="A256" s="193"/>
      <c r="B256" s="134"/>
      <c r="C256" s="193"/>
      <c r="D256" s="135"/>
      <c r="E256" s="135"/>
      <c r="F256" s="135"/>
      <c r="G256" s="135"/>
      <c r="H256" s="135"/>
      <c r="I256" s="135"/>
      <c r="J256" s="135"/>
      <c r="K256" s="135"/>
    </row>
    <row r="257" ht="24" customHeight="1">
      <c r="C257" s="41"/>
    </row>
    <row r="258" spans="1:11" ht="24" customHeight="1">
      <c r="A258" s="305" t="s">
        <v>668</v>
      </c>
      <c r="B258" s="305"/>
      <c r="C258" s="305"/>
      <c r="D258" s="305"/>
      <c r="E258" s="305"/>
      <c r="F258" s="305"/>
      <c r="G258" s="305"/>
      <c r="H258" s="305"/>
      <c r="I258" s="305"/>
      <c r="J258" s="305"/>
      <c r="K258" s="305"/>
    </row>
    <row r="259" spans="1:11" ht="24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</row>
    <row r="260" spans="1:11" ht="24" customHeight="1">
      <c r="A260" s="305" t="s">
        <v>289</v>
      </c>
      <c r="B260" s="305"/>
      <c r="C260" s="305"/>
      <c r="D260" s="305"/>
      <c r="E260" s="305"/>
      <c r="F260" s="305"/>
      <c r="G260" s="305"/>
      <c r="H260" s="305"/>
      <c r="I260" s="305"/>
      <c r="J260" s="305"/>
      <c r="K260" s="305"/>
    </row>
    <row r="261" spans="1:11" ht="24.75" customHeight="1">
      <c r="A261" s="336" t="s">
        <v>71</v>
      </c>
      <c r="B261" s="336"/>
      <c r="C261" s="336"/>
      <c r="D261" s="336"/>
      <c r="E261" s="336"/>
      <c r="F261" s="336"/>
      <c r="G261" s="336"/>
      <c r="H261" s="336"/>
      <c r="I261" s="336"/>
      <c r="J261" s="336"/>
      <c r="K261" s="336"/>
    </row>
    <row r="262" ht="24.75" customHeight="1">
      <c r="C262" s="41"/>
    </row>
    <row r="263" spans="1:3" ht="24" customHeight="1">
      <c r="A263" s="118" t="s">
        <v>783</v>
      </c>
      <c r="B263" s="150"/>
      <c r="C263" s="41"/>
    </row>
    <row r="264" spans="1:114" s="286" customFormat="1" ht="24" customHeight="1">
      <c r="A264" s="284"/>
      <c r="B264" s="342" t="s">
        <v>560</v>
      </c>
      <c r="C264" s="339" t="s">
        <v>507</v>
      </c>
      <c r="D264" s="340"/>
      <c r="E264" s="341"/>
      <c r="F264" s="339" t="s">
        <v>186</v>
      </c>
      <c r="G264" s="340"/>
      <c r="H264" s="340"/>
      <c r="I264" s="340"/>
      <c r="J264" s="340"/>
      <c r="K264" s="341"/>
      <c r="L264" s="285"/>
      <c r="M264" s="285"/>
      <c r="N264" s="285"/>
      <c r="O264" s="285"/>
      <c r="P264" s="285"/>
      <c r="Q264" s="285"/>
      <c r="R264" s="285"/>
      <c r="S264" s="285"/>
      <c r="T264" s="285"/>
      <c r="U264" s="285"/>
      <c r="V264" s="285"/>
      <c r="W264" s="285"/>
      <c r="X264" s="285"/>
      <c r="Y264" s="285"/>
      <c r="Z264" s="285"/>
      <c r="AA264" s="285"/>
      <c r="AB264" s="285"/>
      <c r="AC264" s="285"/>
      <c r="AD264" s="285"/>
      <c r="AE264" s="285"/>
      <c r="AF264" s="285"/>
      <c r="AG264" s="285"/>
      <c r="AH264" s="285"/>
      <c r="AI264" s="285"/>
      <c r="AJ264" s="285"/>
      <c r="AK264" s="285"/>
      <c r="AL264" s="285"/>
      <c r="AM264" s="285"/>
      <c r="AN264" s="285"/>
      <c r="AO264" s="285"/>
      <c r="AP264" s="285"/>
      <c r="AQ264" s="285"/>
      <c r="AR264" s="285"/>
      <c r="AS264" s="285"/>
      <c r="AT264" s="285"/>
      <c r="AU264" s="285"/>
      <c r="AV264" s="285"/>
      <c r="AW264" s="285"/>
      <c r="AX264" s="285"/>
      <c r="AY264" s="285"/>
      <c r="AZ264" s="285"/>
      <c r="BA264" s="285"/>
      <c r="BB264" s="285"/>
      <c r="BC264" s="285"/>
      <c r="BD264" s="285"/>
      <c r="BE264" s="285"/>
      <c r="BF264" s="285"/>
      <c r="BG264" s="285"/>
      <c r="BH264" s="285"/>
      <c r="BI264" s="285"/>
      <c r="BJ264" s="285"/>
      <c r="BK264" s="285"/>
      <c r="BL264" s="285"/>
      <c r="BM264" s="285"/>
      <c r="BN264" s="285"/>
      <c r="BO264" s="285"/>
      <c r="BP264" s="285"/>
      <c r="BQ264" s="285"/>
      <c r="BR264" s="285"/>
      <c r="BS264" s="285"/>
      <c r="BT264" s="285"/>
      <c r="BU264" s="285"/>
      <c r="BV264" s="285"/>
      <c r="BW264" s="285"/>
      <c r="BX264" s="285"/>
      <c r="BY264" s="285"/>
      <c r="BZ264" s="285"/>
      <c r="CA264" s="285"/>
      <c r="CB264" s="285"/>
      <c r="CC264" s="285"/>
      <c r="CD264" s="285"/>
      <c r="CE264" s="285"/>
      <c r="CF264" s="285"/>
      <c r="CG264" s="285"/>
      <c r="CH264" s="285"/>
      <c r="CI264" s="285"/>
      <c r="CJ264" s="285"/>
      <c r="CK264" s="285"/>
      <c r="CL264" s="285"/>
      <c r="CM264" s="285"/>
      <c r="CN264" s="285"/>
      <c r="CO264" s="285"/>
      <c r="CP264" s="285"/>
      <c r="CQ264" s="285"/>
      <c r="CR264" s="285"/>
      <c r="CS264" s="285"/>
      <c r="CT264" s="285"/>
      <c r="CU264" s="285"/>
      <c r="CV264" s="285"/>
      <c r="CW264" s="285"/>
      <c r="CX264" s="285"/>
      <c r="CY264" s="285"/>
      <c r="CZ264" s="285"/>
      <c r="DA264" s="285"/>
      <c r="DB264" s="285"/>
      <c r="DC264" s="285"/>
      <c r="DD264" s="285"/>
      <c r="DE264" s="285"/>
      <c r="DF264" s="285"/>
      <c r="DG264" s="285"/>
      <c r="DH264" s="285"/>
      <c r="DI264" s="285"/>
      <c r="DJ264" s="285"/>
    </row>
    <row r="265" spans="1:114" s="286" customFormat="1" ht="24" customHeight="1">
      <c r="A265" s="287" t="s">
        <v>376</v>
      </c>
      <c r="B265" s="343"/>
      <c r="C265" s="288" t="s">
        <v>528</v>
      </c>
      <c r="D265" s="289" t="s">
        <v>520</v>
      </c>
      <c r="E265" s="289" t="s">
        <v>377</v>
      </c>
      <c r="F265" s="288" t="s">
        <v>528</v>
      </c>
      <c r="G265" s="289" t="s">
        <v>378</v>
      </c>
      <c r="H265" s="289"/>
      <c r="I265" s="289"/>
      <c r="J265" s="289"/>
      <c r="K265" s="289"/>
      <c r="L265" s="285"/>
      <c r="M265" s="285"/>
      <c r="N265" s="285"/>
      <c r="O265" s="285"/>
      <c r="P265" s="285"/>
      <c r="Q265" s="285"/>
      <c r="R265" s="285"/>
      <c r="S265" s="285"/>
      <c r="T265" s="285"/>
      <c r="U265" s="285"/>
      <c r="V265" s="285"/>
      <c r="W265" s="285"/>
      <c r="X265" s="285"/>
      <c r="Y265" s="285"/>
      <c r="Z265" s="285"/>
      <c r="AA265" s="285"/>
      <c r="AB265" s="285"/>
      <c r="AC265" s="285"/>
      <c r="AD265" s="285"/>
      <c r="AE265" s="285"/>
      <c r="AF265" s="285"/>
      <c r="AG265" s="285"/>
      <c r="AH265" s="285"/>
      <c r="AI265" s="285"/>
      <c r="AJ265" s="285"/>
      <c r="AK265" s="285"/>
      <c r="AL265" s="285"/>
      <c r="AM265" s="285"/>
      <c r="AN265" s="285"/>
      <c r="AO265" s="285"/>
      <c r="AP265" s="285"/>
      <c r="AQ265" s="285"/>
      <c r="AR265" s="285"/>
      <c r="AS265" s="285"/>
      <c r="AT265" s="285"/>
      <c r="AU265" s="285"/>
      <c r="AV265" s="285"/>
      <c r="AW265" s="285"/>
      <c r="AX265" s="285"/>
      <c r="AY265" s="285"/>
      <c r="AZ265" s="285"/>
      <c r="BA265" s="285"/>
      <c r="BB265" s="285"/>
      <c r="BC265" s="285"/>
      <c r="BD265" s="285"/>
      <c r="BE265" s="285"/>
      <c r="BF265" s="285"/>
      <c r="BG265" s="285"/>
      <c r="BH265" s="285"/>
      <c r="BI265" s="285"/>
      <c r="BJ265" s="285"/>
      <c r="BK265" s="285"/>
      <c r="BL265" s="285"/>
      <c r="BM265" s="285"/>
      <c r="BN265" s="285"/>
      <c r="BO265" s="285"/>
      <c r="BP265" s="285"/>
      <c r="BQ265" s="285"/>
      <c r="BR265" s="285"/>
      <c r="BS265" s="285"/>
      <c r="BT265" s="285"/>
      <c r="BU265" s="285"/>
      <c r="BV265" s="285"/>
      <c r="BW265" s="285"/>
      <c r="BX265" s="285"/>
      <c r="BY265" s="285"/>
      <c r="BZ265" s="285"/>
      <c r="CA265" s="285"/>
      <c r="CB265" s="285"/>
      <c r="CC265" s="285"/>
      <c r="CD265" s="285"/>
      <c r="CE265" s="285"/>
      <c r="CF265" s="285"/>
      <c r="CG265" s="285"/>
      <c r="CH265" s="285"/>
      <c r="CI265" s="285"/>
      <c r="CJ265" s="285"/>
      <c r="CK265" s="285"/>
      <c r="CL265" s="285"/>
      <c r="CM265" s="285"/>
      <c r="CN265" s="285"/>
      <c r="CO265" s="285"/>
      <c r="CP265" s="285"/>
      <c r="CQ265" s="285"/>
      <c r="CR265" s="285"/>
      <c r="CS265" s="285"/>
      <c r="CT265" s="285"/>
      <c r="CU265" s="285"/>
      <c r="CV265" s="285"/>
      <c r="CW265" s="285"/>
      <c r="CX265" s="285"/>
      <c r="CY265" s="285"/>
      <c r="CZ265" s="285"/>
      <c r="DA265" s="285"/>
      <c r="DB265" s="285"/>
      <c r="DC265" s="285"/>
      <c r="DD265" s="285"/>
      <c r="DE265" s="285"/>
      <c r="DF265" s="285"/>
      <c r="DG265" s="285"/>
      <c r="DH265" s="285"/>
      <c r="DI265" s="285"/>
      <c r="DJ265" s="285"/>
    </row>
    <row r="266" spans="1:114" s="286" customFormat="1" ht="24" customHeight="1">
      <c r="A266" s="287" t="s">
        <v>379</v>
      </c>
      <c r="B266" s="343"/>
      <c r="C266" s="287" t="s">
        <v>532</v>
      </c>
      <c r="D266" s="289" t="s">
        <v>380</v>
      </c>
      <c r="E266" s="289" t="s">
        <v>381</v>
      </c>
      <c r="F266" s="287" t="s">
        <v>532</v>
      </c>
      <c r="G266" s="289" t="s">
        <v>382</v>
      </c>
      <c r="H266" s="289" t="s">
        <v>383</v>
      </c>
      <c r="I266" s="289" t="s">
        <v>384</v>
      </c>
      <c r="J266" s="289" t="s">
        <v>385</v>
      </c>
      <c r="K266" s="289" t="s">
        <v>386</v>
      </c>
      <c r="L266" s="285"/>
      <c r="M266" s="285"/>
      <c r="N266" s="285"/>
      <c r="O266" s="285"/>
      <c r="P266" s="285"/>
      <c r="Q266" s="285"/>
      <c r="R266" s="285"/>
      <c r="S266" s="285"/>
      <c r="T266" s="285"/>
      <c r="U266" s="285"/>
      <c r="V266" s="285"/>
      <c r="W266" s="285"/>
      <c r="X266" s="285"/>
      <c r="Y266" s="285"/>
      <c r="Z266" s="285"/>
      <c r="AA266" s="285"/>
      <c r="AB266" s="285"/>
      <c r="AC266" s="285"/>
      <c r="AD266" s="285"/>
      <c r="AE266" s="285"/>
      <c r="AF266" s="285"/>
      <c r="AG266" s="285"/>
      <c r="AH266" s="285"/>
      <c r="AI266" s="285"/>
      <c r="AJ266" s="285"/>
      <c r="AK266" s="285"/>
      <c r="AL266" s="285"/>
      <c r="AM266" s="285"/>
      <c r="AN266" s="285"/>
      <c r="AO266" s="285"/>
      <c r="AP266" s="285"/>
      <c r="AQ266" s="285"/>
      <c r="AR266" s="285"/>
      <c r="AS266" s="285"/>
      <c r="AT266" s="285"/>
      <c r="AU266" s="285"/>
      <c r="AV266" s="285"/>
      <c r="AW266" s="285"/>
      <c r="AX266" s="285"/>
      <c r="AY266" s="285"/>
      <c r="AZ266" s="285"/>
      <c r="BA266" s="285"/>
      <c r="BB266" s="285"/>
      <c r="BC266" s="285"/>
      <c r="BD266" s="285"/>
      <c r="BE266" s="285"/>
      <c r="BF266" s="285"/>
      <c r="BG266" s="285"/>
      <c r="BH266" s="285"/>
      <c r="BI266" s="285"/>
      <c r="BJ266" s="285"/>
      <c r="BK266" s="285"/>
      <c r="BL266" s="285"/>
      <c r="BM266" s="285"/>
      <c r="BN266" s="285"/>
      <c r="BO266" s="285"/>
      <c r="BP266" s="285"/>
      <c r="BQ266" s="285"/>
      <c r="BR266" s="285"/>
      <c r="BS266" s="285"/>
      <c r="BT266" s="285"/>
      <c r="BU266" s="285"/>
      <c r="BV266" s="285"/>
      <c r="BW266" s="285"/>
      <c r="BX266" s="285"/>
      <c r="BY266" s="285"/>
      <c r="BZ266" s="285"/>
      <c r="CA266" s="285"/>
      <c r="CB266" s="285"/>
      <c r="CC266" s="285"/>
      <c r="CD266" s="285"/>
      <c r="CE266" s="285"/>
      <c r="CF266" s="285"/>
      <c r="CG266" s="285"/>
      <c r="CH266" s="285"/>
      <c r="CI266" s="285"/>
      <c r="CJ266" s="285"/>
      <c r="CK266" s="285"/>
      <c r="CL266" s="285"/>
      <c r="CM266" s="285"/>
      <c r="CN266" s="285"/>
      <c r="CO266" s="285"/>
      <c r="CP266" s="285"/>
      <c r="CQ266" s="285"/>
      <c r="CR266" s="285"/>
      <c r="CS266" s="285"/>
      <c r="CT266" s="285"/>
      <c r="CU266" s="285"/>
      <c r="CV266" s="285"/>
      <c r="CW266" s="285"/>
      <c r="CX266" s="285"/>
      <c r="CY266" s="285"/>
      <c r="CZ266" s="285"/>
      <c r="DA266" s="285"/>
      <c r="DB266" s="285"/>
      <c r="DC266" s="285"/>
      <c r="DD266" s="285"/>
      <c r="DE266" s="285"/>
      <c r="DF266" s="285"/>
      <c r="DG266" s="285"/>
      <c r="DH266" s="285"/>
      <c r="DI266" s="285"/>
      <c r="DJ266" s="285"/>
    </row>
    <row r="267" spans="1:114" s="286" customFormat="1" ht="24" customHeight="1">
      <c r="A267" s="290"/>
      <c r="B267" s="344"/>
      <c r="C267" s="287" t="s">
        <v>533</v>
      </c>
      <c r="D267" s="289" t="s">
        <v>387</v>
      </c>
      <c r="E267" s="289" t="s">
        <v>388</v>
      </c>
      <c r="F267" s="287" t="s">
        <v>533</v>
      </c>
      <c r="G267" s="289" t="s">
        <v>389</v>
      </c>
      <c r="H267" s="289"/>
      <c r="I267" s="289"/>
      <c r="J267" s="289"/>
      <c r="K267" s="289"/>
      <c r="L267" s="285"/>
      <c r="M267" s="285"/>
      <c r="N267" s="285"/>
      <c r="O267" s="285"/>
      <c r="P267" s="285"/>
      <c r="Q267" s="285"/>
      <c r="R267" s="285"/>
      <c r="S267" s="285"/>
      <c r="T267" s="285"/>
      <c r="U267" s="285"/>
      <c r="V267" s="285"/>
      <c r="W267" s="285"/>
      <c r="X267" s="285"/>
      <c r="Y267" s="285"/>
      <c r="Z267" s="285"/>
      <c r="AA267" s="285"/>
      <c r="AB267" s="285"/>
      <c r="AC267" s="285"/>
      <c r="AD267" s="285"/>
      <c r="AE267" s="285"/>
      <c r="AF267" s="285"/>
      <c r="AG267" s="285"/>
      <c r="AH267" s="285"/>
      <c r="AI267" s="285"/>
      <c r="AJ267" s="285"/>
      <c r="AK267" s="285"/>
      <c r="AL267" s="285"/>
      <c r="AM267" s="285"/>
      <c r="AN267" s="285"/>
      <c r="AO267" s="285"/>
      <c r="AP267" s="285"/>
      <c r="AQ267" s="285"/>
      <c r="AR267" s="285"/>
      <c r="AS267" s="285"/>
      <c r="AT267" s="285"/>
      <c r="AU267" s="285"/>
      <c r="AV267" s="285"/>
      <c r="AW267" s="285"/>
      <c r="AX267" s="285"/>
      <c r="AY267" s="285"/>
      <c r="AZ267" s="285"/>
      <c r="BA267" s="285"/>
      <c r="BB267" s="285"/>
      <c r="BC267" s="285"/>
      <c r="BD267" s="285"/>
      <c r="BE267" s="285"/>
      <c r="BF267" s="285"/>
      <c r="BG267" s="285"/>
      <c r="BH267" s="285"/>
      <c r="BI267" s="285"/>
      <c r="BJ267" s="285"/>
      <c r="BK267" s="285"/>
      <c r="BL267" s="285"/>
      <c r="BM267" s="285"/>
      <c r="BN267" s="285"/>
      <c r="BO267" s="285"/>
      <c r="BP267" s="285"/>
      <c r="BQ267" s="285"/>
      <c r="BR267" s="285"/>
      <c r="BS267" s="285"/>
      <c r="BT267" s="285"/>
      <c r="BU267" s="285"/>
      <c r="BV267" s="285"/>
      <c r="BW267" s="285"/>
      <c r="BX267" s="285"/>
      <c r="BY267" s="285"/>
      <c r="BZ267" s="285"/>
      <c r="CA267" s="285"/>
      <c r="CB267" s="285"/>
      <c r="CC267" s="285"/>
      <c r="CD267" s="285"/>
      <c r="CE267" s="285"/>
      <c r="CF267" s="285"/>
      <c r="CG267" s="285"/>
      <c r="CH267" s="285"/>
      <c r="CI267" s="285"/>
      <c r="CJ267" s="285"/>
      <c r="CK267" s="285"/>
      <c r="CL267" s="285"/>
      <c r="CM267" s="285"/>
      <c r="CN267" s="285"/>
      <c r="CO267" s="285"/>
      <c r="CP267" s="285"/>
      <c r="CQ267" s="285"/>
      <c r="CR267" s="285"/>
      <c r="CS267" s="285"/>
      <c r="CT267" s="285"/>
      <c r="CU267" s="285"/>
      <c r="CV267" s="285"/>
      <c r="CW267" s="285"/>
      <c r="CX267" s="285"/>
      <c r="CY267" s="285"/>
      <c r="CZ267" s="285"/>
      <c r="DA267" s="285"/>
      <c r="DB267" s="285"/>
      <c r="DC267" s="285"/>
      <c r="DD267" s="285"/>
      <c r="DE267" s="285"/>
      <c r="DF267" s="285"/>
      <c r="DG267" s="285"/>
      <c r="DH267" s="285"/>
      <c r="DI267" s="285"/>
      <c r="DJ267" s="285"/>
    </row>
    <row r="268" spans="1:11" ht="24.75" customHeight="1">
      <c r="A268" s="25">
        <v>24</v>
      </c>
      <c r="B268" s="284" t="s">
        <v>409</v>
      </c>
      <c r="C268" s="25" t="s">
        <v>649</v>
      </c>
      <c r="D268" s="273">
        <v>183362.84</v>
      </c>
      <c r="E268" s="273">
        <v>105811670.07</v>
      </c>
      <c r="F268" s="25" t="s">
        <v>649</v>
      </c>
      <c r="G268" s="273">
        <v>0</v>
      </c>
      <c r="H268" s="273">
        <v>0</v>
      </c>
      <c r="I268" s="273">
        <v>6056129.88</v>
      </c>
      <c r="J268" s="273">
        <v>242269994.78</v>
      </c>
      <c r="K268" s="273">
        <v>8821153.49</v>
      </c>
    </row>
    <row r="269" spans="1:11" ht="24.75" customHeight="1">
      <c r="A269" s="33"/>
      <c r="B269" s="291" t="s">
        <v>410</v>
      </c>
      <c r="C269" s="33"/>
      <c r="D269" s="274"/>
      <c r="E269" s="274"/>
      <c r="F269" s="33"/>
      <c r="G269" s="274"/>
      <c r="H269" s="274"/>
      <c r="I269" s="274"/>
      <c r="J269" s="274"/>
      <c r="K269" s="274"/>
    </row>
    <row r="270" spans="1:11" ht="24.75" customHeight="1">
      <c r="A270" s="25">
        <v>25</v>
      </c>
      <c r="B270" s="284" t="s">
        <v>411</v>
      </c>
      <c r="C270" s="25" t="s">
        <v>649</v>
      </c>
      <c r="D270" s="273">
        <v>0</v>
      </c>
      <c r="E270" s="273">
        <v>28890</v>
      </c>
      <c r="F270" s="25" t="s">
        <v>649</v>
      </c>
      <c r="G270" s="273">
        <v>0</v>
      </c>
      <c r="H270" s="273">
        <v>0</v>
      </c>
      <c r="I270" s="273">
        <v>1994300</v>
      </c>
      <c r="J270" s="273">
        <v>0</v>
      </c>
      <c r="K270" s="273">
        <v>14800</v>
      </c>
    </row>
    <row r="271" spans="1:11" ht="24.75" customHeight="1">
      <c r="A271" s="33"/>
      <c r="B271" s="291" t="s">
        <v>412</v>
      </c>
      <c r="C271" s="33"/>
      <c r="D271" s="274"/>
      <c r="E271" s="274"/>
      <c r="F271" s="33"/>
      <c r="G271" s="274"/>
      <c r="H271" s="274"/>
      <c r="I271" s="274"/>
      <c r="J271" s="274"/>
      <c r="K271" s="274"/>
    </row>
    <row r="272" spans="1:11" ht="24.75" customHeight="1">
      <c r="A272" s="18">
        <v>26</v>
      </c>
      <c r="B272" s="292" t="s">
        <v>413</v>
      </c>
      <c r="C272" s="18" t="s">
        <v>649</v>
      </c>
      <c r="D272" s="272">
        <v>1433.8</v>
      </c>
      <c r="E272" s="272">
        <v>11663</v>
      </c>
      <c r="F272" s="18" t="s">
        <v>649</v>
      </c>
      <c r="G272" s="272">
        <v>0</v>
      </c>
      <c r="H272" s="272">
        <v>53654.2</v>
      </c>
      <c r="I272" s="272">
        <v>155000</v>
      </c>
      <c r="J272" s="272">
        <v>0</v>
      </c>
      <c r="K272" s="272">
        <v>3093630</v>
      </c>
    </row>
    <row r="273" spans="1:11" ht="24.75" customHeight="1">
      <c r="A273" s="18">
        <v>27</v>
      </c>
      <c r="B273" s="292" t="s">
        <v>414</v>
      </c>
      <c r="C273" s="18" t="s">
        <v>790</v>
      </c>
      <c r="D273" s="272">
        <v>0</v>
      </c>
      <c r="E273" s="272">
        <v>0</v>
      </c>
      <c r="F273" s="18" t="s">
        <v>790</v>
      </c>
      <c r="G273" s="272">
        <v>0</v>
      </c>
      <c r="H273" s="272">
        <v>0</v>
      </c>
      <c r="I273" s="272">
        <v>1625992.49</v>
      </c>
      <c r="J273" s="272">
        <v>0</v>
      </c>
      <c r="K273" s="272">
        <v>5110</v>
      </c>
    </row>
    <row r="274" spans="1:11" ht="24.75" customHeight="1">
      <c r="A274" s="18">
        <v>28</v>
      </c>
      <c r="B274" s="292" t="s">
        <v>415</v>
      </c>
      <c r="C274" s="18" t="s">
        <v>790</v>
      </c>
      <c r="D274" s="272">
        <v>0</v>
      </c>
      <c r="E274" s="272">
        <v>0</v>
      </c>
      <c r="F274" s="18" t="s">
        <v>790</v>
      </c>
      <c r="G274" s="272">
        <v>0</v>
      </c>
      <c r="H274" s="272">
        <v>0</v>
      </c>
      <c r="I274" s="272">
        <v>1200000</v>
      </c>
      <c r="J274" s="272">
        <v>23719.62</v>
      </c>
      <c r="K274" s="272">
        <v>0</v>
      </c>
    </row>
    <row r="275" spans="1:11" ht="24.75" customHeight="1">
      <c r="A275" s="32">
        <v>29</v>
      </c>
      <c r="B275" s="290" t="s">
        <v>476</v>
      </c>
      <c r="C275" s="32" t="s">
        <v>855</v>
      </c>
      <c r="D275" s="55">
        <v>15821.91</v>
      </c>
      <c r="E275" s="55">
        <v>0</v>
      </c>
      <c r="F275" s="32" t="s">
        <v>855</v>
      </c>
      <c r="G275" s="55">
        <v>0</v>
      </c>
      <c r="H275" s="55">
        <v>0</v>
      </c>
      <c r="I275" s="55">
        <v>0</v>
      </c>
      <c r="J275" s="55">
        <v>0</v>
      </c>
      <c r="K275" s="55">
        <v>0</v>
      </c>
    </row>
    <row r="276" spans="1:11" ht="24.75" customHeight="1">
      <c r="A276" s="132"/>
      <c r="B276" s="290" t="s">
        <v>412</v>
      </c>
      <c r="C276" s="32"/>
      <c r="D276" s="42"/>
      <c r="E276" s="42"/>
      <c r="F276" s="32"/>
      <c r="G276" s="42"/>
      <c r="H276" s="42"/>
      <c r="I276" s="42"/>
      <c r="J276" s="42"/>
      <c r="K276" s="42"/>
    </row>
    <row r="277" spans="1:11" ht="24.75" customHeight="1">
      <c r="A277" s="18">
        <v>30</v>
      </c>
      <c r="B277" s="292" t="s">
        <v>416</v>
      </c>
      <c r="C277" s="18" t="s">
        <v>790</v>
      </c>
      <c r="D277" s="272">
        <v>0</v>
      </c>
      <c r="E277" s="272">
        <v>0</v>
      </c>
      <c r="F277" s="18" t="s">
        <v>541</v>
      </c>
      <c r="G277" s="272">
        <v>0</v>
      </c>
      <c r="H277" s="272">
        <v>0</v>
      </c>
      <c r="I277" s="272">
        <v>1191821.92</v>
      </c>
      <c r="J277" s="272">
        <v>0</v>
      </c>
      <c r="K277" s="272">
        <v>0</v>
      </c>
    </row>
    <row r="278" spans="1:11" ht="24.75" customHeight="1">
      <c r="A278" s="25">
        <v>31</v>
      </c>
      <c r="B278" s="284" t="s">
        <v>417</v>
      </c>
      <c r="C278" s="25" t="s">
        <v>649</v>
      </c>
      <c r="D278" s="273">
        <v>3984136</v>
      </c>
      <c r="E278" s="273">
        <v>0</v>
      </c>
      <c r="F278" s="25" t="s">
        <v>790</v>
      </c>
      <c r="G278" s="273">
        <v>0</v>
      </c>
      <c r="H278" s="273">
        <v>3768683</v>
      </c>
      <c r="I278" s="273">
        <v>35824.27</v>
      </c>
      <c r="J278" s="273">
        <v>0</v>
      </c>
      <c r="K278" s="273">
        <v>0</v>
      </c>
    </row>
    <row r="279" spans="1:11" ht="24.75" customHeight="1">
      <c r="A279" s="32"/>
      <c r="B279" s="290" t="s">
        <v>418</v>
      </c>
      <c r="C279" s="32"/>
      <c r="D279" s="133"/>
      <c r="E279" s="133"/>
      <c r="F279" s="133"/>
      <c r="G279" s="133"/>
      <c r="H279" s="133"/>
      <c r="I279" s="133"/>
      <c r="J279" s="133"/>
      <c r="K279" s="133"/>
    </row>
    <row r="280" spans="1:11" ht="24.75" customHeight="1">
      <c r="A280" s="33"/>
      <c r="B280" s="291" t="s">
        <v>419</v>
      </c>
      <c r="C280" s="33"/>
      <c r="D280" s="274"/>
      <c r="E280" s="274"/>
      <c r="F280" s="274"/>
      <c r="G280" s="274"/>
      <c r="H280" s="274"/>
      <c r="I280" s="274"/>
      <c r="J280" s="274"/>
      <c r="K280" s="274"/>
    </row>
    <row r="281" spans="1:11" ht="24.75" customHeight="1">
      <c r="A281" s="347" t="s">
        <v>668</v>
      </c>
      <c r="B281" s="347"/>
      <c r="C281" s="347"/>
      <c r="D281" s="347"/>
      <c r="E281" s="347"/>
      <c r="F281" s="347"/>
      <c r="G281" s="347"/>
      <c r="H281" s="347"/>
      <c r="I281" s="347"/>
      <c r="J281" s="347"/>
      <c r="K281" s="347"/>
    </row>
    <row r="282" spans="1:11" ht="24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</row>
    <row r="283" spans="1:11" ht="24" customHeight="1">
      <c r="A283" s="305" t="s">
        <v>289</v>
      </c>
      <c r="B283" s="305"/>
      <c r="C283" s="305"/>
      <c r="D283" s="305"/>
      <c r="E283" s="305"/>
      <c r="F283" s="305"/>
      <c r="G283" s="305"/>
      <c r="H283" s="305"/>
      <c r="I283" s="305"/>
      <c r="J283" s="305"/>
      <c r="K283" s="305"/>
    </row>
    <row r="284" spans="1:11" ht="24" customHeight="1">
      <c r="A284" s="336" t="s">
        <v>72</v>
      </c>
      <c r="B284" s="336"/>
      <c r="C284" s="336"/>
      <c r="D284" s="336"/>
      <c r="E284" s="336"/>
      <c r="F284" s="336"/>
      <c r="G284" s="336"/>
      <c r="H284" s="336"/>
      <c r="I284" s="336"/>
      <c r="J284" s="336"/>
      <c r="K284" s="336"/>
    </row>
    <row r="285" ht="24.75" customHeight="1">
      <c r="C285" s="41"/>
    </row>
    <row r="286" spans="1:3" ht="24.75" customHeight="1">
      <c r="A286" s="118" t="s">
        <v>783</v>
      </c>
      <c r="B286" s="150"/>
      <c r="C286" s="41"/>
    </row>
    <row r="287" spans="1:114" s="286" customFormat="1" ht="24" customHeight="1">
      <c r="A287" s="284"/>
      <c r="B287" s="342" t="s">
        <v>560</v>
      </c>
      <c r="C287" s="339" t="s">
        <v>507</v>
      </c>
      <c r="D287" s="340"/>
      <c r="E287" s="341"/>
      <c r="F287" s="339" t="s">
        <v>186</v>
      </c>
      <c r="G287" s="340"/>
      <c r="H287" s="340"/>
      <c r="I287" s="340"/>
      <c r="J287" s="340"/>
      <c r="K287" s="341"/>
      <c r="L287" s="285"/>
      <c r="M287" s="285"/>
      <c r="N287" s="285"/>
      <c r="O287" s="285"/>
      <c r="P287" s="285"/>
      <c r="Q287" s="285"/>
      <c r="R287" s="285"/>
      <c r="S287" s="285"/>
      <c r="T287" s="285"/>
      <c r="U287" s="285"/>
      <c r="V287" s="285"/>
      <c r="W287" s="285"/>
      <c r="X287" s="285"/>
      <c r="Y287" s="285"/>
      <c r="Z287" s="285"/>
      <c r="AA287" s="285"/>
      <c r="AB287" s="285"/>
      <c r="AC287" s="285"/>
      <c r="AD287" s="285"/>
      <c r="AE287" s="285"/>
      <c r="AF287" s="285"/>
      <c r="AG287" s="285"/>
      <c r="AH287" s="285"/>
      <c r="AI287" s="285"/>
      <c r="AJ287" s="285"/>
      <c r="AK287" s="285"/>
      <c r="AL287" s="285"/>
      <c r="AM287" s="285"/>
      <c r="AN287" s="285"/>
      <c r="AO287" s="285"/>
      <c r="AP287" s="285"/>
      <c r="AQ287" s="285"/>
      <c r="AR287" s="285"/>
      <c r="AS287" s="285"/>
      <c r="AT287" s="285"/>
      <c r="AU287" s="285"/>
      <c r="AV287" s="285"/>
      <c r="AW287" s="285"/>
      <c r="AX287" s="285"/>
      <c r="AY287" s="285"/>
      <c r="AZ287" s="285"/>
      <c r="BA287" s="285"/>
      <c r="BB287" s="285"/>
      <c r="BC287" s="285"/>
      <c r="BD287" s="285"/>
      <c r="BE287" s="285"/>
      <c r="BF287" s="285"/>
      <c r="BG287" s="285"/>
      <c r="BH287" s="285"/>
      <c r="BI287" s="285"/>
      <c r="BJ287" s="285"/>
      <c r="BK287" s="285"/>
      <c r="BL287" s="285"/>
      <c r="BM287" s="285"/>
      <c r="BN287" s="285"/>
      <c r="BO287" s="285"/>
      <c r="BP287" s="285"/>
      <c r="BQ287" s="285"/>
      <c r="BR287" s="285"/>
      <c r="BS287" s="285"/>
      <c r="BT287" s="285"/>
      <c r="BU287" s="285"/>
      <c r="BV287" s="285"/>
      <c r="BW287" s="285"/>
      <c r="BX287" s="285"/>
      <c r="BY287" s="285"/>
      <c r="BZ287" s="285"/>
      <c r="CA287" s="285"/>
      <c r="CB287" s="285"/>
      <c r="CC287" s="285"/>
      <c r="CD287" s="285"/>
      <c r="CE287" s="285"/>
      <c r="CF287" s="285"/>
      <c r="CG287" s="285"/>
      <c r="CH287" s="285"/>
      <c r="CI287" s="285"/>
      <c r="CJ287" s="285"/>
      <c r="CK287" s="285"/>
      <c r="CL287" s="285"/>
      <c r="CM287" s="285"/>
      <c r="CN287" s="285"/>
      <c r="CO287" s="285"/>
      <c r="CP287" s="285"/>
      <c r="CQ287" s="285"/>
      <c r="CR287" s="285"/>
      <c r="CS287" s="285"/>
      <c r="CT287" s="285"/>
      <c r="CU287" s="285"/>
      <c r="CV287" s="285"/>
      <c r="CW287" s="285"/>
      <c r="CX287" s="285"/>
      <c r="CY287" s="285"/>
      <c r="CZ287" s="285"/>
      <c r="DA287" s="285"/>
      <c r="DB287" s="285"/>
      <c r="DC287" s="285"/>
      <c r="DD287" s="285"/>
      <c r="DE287" s="285"/>
      <c r="DF287" s="285"/>
      <c r="DG287" s="285"/>
      <c r="DH287" s="285"/>
      <c r="DI287" s="285"/>
      <c r="DJ287" s="285"/>
    </row>
    <row r="288" spans="1:114" s="286" customFormat="1" ht="24" customHeight="1">
      <c r="A288" s="287" t="s">
        <v>376</v>
      </c>
      <c r="B288" s="343"/>
      <c r="C288" s="288" t="s">
        <v>528</v>
      </c>
      <c r="D288" s="289" t="s">
        <v>520</v>
      </c>
      <c r="E288" s="289" t="s">
        <v>377</v>
      </c>
      <c r="F288" s="288" t="s">
        <v>528</v>
      </c>
      <c r="G288" s="289" t="s">
        <v>378</v>
      </c>
      <c r="H288" s="289"/>
      <c r="I288" s="289"/>
      <c r="J288" s="289"/>
      <c r="K288" s="289"/>
      <c r="L288" s="285"/>
      <c r="M288" s="285"/>
      <c r="N288" s="285"/>
      <c r="O288" s="285"/>
      <c r="P288" s="285"/>
      <c r="Q288" s="285"/>
      <c r="R288" s="285"/>
      <c r="S288" s="285"/>
      <c r="T288" s="285"/>
      <c r="U288" s="285"/>
      <c r="V288" s="285"/>
      <c r="W288" s="285"/>
      <c r="X288" s="285"/>
      <c r="Y288" s="285"/>
      <c r="Z288" s="285"/>
      <c r="AA288" s="285"/>
      <c r="AB288" s="285"/>
      <c r="AC288" s="285"/>
      <c r="AD288" s="285"/>
      <c r="AE288" s="285"/>
      <c r="AF288" s="285"/>
      <c r="AG288" s="285"/>
      <c r="AH288" s="285"/>
      <c r="AI288" s="285"/>
      <c r="AJ288" s="285"/>
      <c r="AK288" s="285"/>
      <c r="AL288" s="285"/>
      <c r="AM288" s="285"/>
      <c r="AN288" s="285"/>
      <c r="AO288" s="285"/>
      <c r="AP288" s="285"/>
      <c r="AQ288" s="285"/>
      <c r="AR288" s="285"/>
      <c r="AS288" s="285"/>
      <c r="AT288" s="285"/>
      <c r="AU288" s="285"/>
      <c r="AV288" s="285"/>
      <c r="AW288" s="285"/>
      <c r="AX288" s="285"/>
      <c r="AY288" s="285"/>
      <c r="AZ288" s="285"/>
      <c r="BA288" s="285"/>
      <c r="BB288" s="285"/>
      <c r="BC288" s="285"/>
      <c r="BD288" s="285"/>
      <c r="BE288" s="285"/>
      <c r="BF288" s="285"/>
      <c r="BG288" s="285"/>
      <c r="BH288" s="285"/>
      <c r="BI288" s="285"/>
      <c r="BJ288" s="285"/>
      <c r="BK288" s="285"/>
      <c r="BL288" s="285"/>
      <c r="BM288" s="285"/>
      <c r="BN288" s="285"/>
      <c r="BO288" s="285"/>
      <c r="BP288" s="285"/>
      <c r="BQ288" s="285"/>
      <c r="BR288" s="285"/>
      <c r="BS288" s="285"/>
      <c r="BT288" s="285"/>
      <c r="BU288" s="285"/>
      <c r="BV288" s="285"/>
      <c r="BW288" s="285"/>
      <c r="BX288" s="285"/>
      <c r="BY288" s="285"/>
      <c r="BZ288" s="285"/>
      <c r="CA288" s="285"/>
      <c r="CB288" s="285"/>
      <c r="CC288" s="285"/>
      <c r="CD288" s="285"/>
      <c r="CE288" s="285"/>
      <c r="CF288" s="285"/>
      <c r="CG288" s="285"/>
      <c r="CH288" s="285"/>
      <c r="CI288" s="285"/>
      <c r="CJ288" s="285"/>
      <c r="CK288" s="285"/>
      <c r="CL288" s="285"/>
      <c r="CM288" s="285"/>
      <c r="CN288" s="285"/>
      <c r="CO288" s="285"/>
      <c r="CP288" s="285"/>
      <c r="CQ288" s="285"/>
      <c r="CR288" s="285"/>
      <c r="CS288" s="285"/>
      <c r="CT288" s="285"/>
      <c r="CU288" s="285"/>
      <c r="CV288" s="285"/>
      <c r="CW288" s="285"/>
      <c r="CX288" s="285"/>
      <c r="CY288" s="285"/>
      <c r="CZ288" s="285"/>
      <c r="DA288" s="285"/>
      <c r="DB288" s="285"/>
      <c r="DC288" s="285"/>
      <c r="DD288" s="285"/>
      <c r="DE288" s="285"/>
      <c r="DF288" s="285"/>
      <c r="DG288" s="285"/>
      <c r="DH288" s="285"/>
      <c r="DI288" s="285"/>
      <c r="DJ288" s="285"/>
    </row>
    <row r="289" spans="1:114" s="286" customFormat="1" ht="24" customHeight="1">
      <c r="A289" s="287" t="s">
        <v>379</v>
      </c>
      <c r="B289" s="343"/>
      <c r="C289" s="287" t="s">
        <v>532</v>
      </c>
      <c r="D289" s="289" t="s">
        <v>380</v>
      </c>
      <c r="E289" s="289" t="s">
        <v>381</v>
      </c>
      <c r="F289" s="287" t="s">
        <v>532</v>
      </c>
      <c r="G289" s="289" t="s">
        <v>382</v>
      </c>
      <c r="H289" s="289" t="s">
        <v>383</v>
      </c>
      <c r="I289" s="289" t="s">
        <v>384</v>
      </c>
      <c r="J289" s="289" t="s">
        <v>385</v>
      </c>
      <c r="K289" s="289" t="s">
        <v>386</v>
      </c>
      <c r="L289" s="285"/>
      <c r="M289" s="285"/>
      <c r="N289" s="285"/>
      <c r="O289" s="285"/>
      <c r="P289" s="285"/>
      <c r="Q289" s="285"/>
      <c r="R289" s="285"/>
      <c r="S289" s="285"/>
      <c r="T289" s="285"/>
      <c r="U289" s="285"/>
      <c r="V289" s="285"/>
      <c r="W289" s="285"/>
      <c r="X289" s="285"/>
      <c r="Y289" s="285"/>
      <c r="Z289" s="285"/>
      <c r="AA289" s="285"/>
      <c r="AB289" s="285"/>
      <c r="AC289" s="285"/>
      <c r="AD289" s="285"/>
      <c r="AE289" s="285"/>
      <c r="AF289" s="285"/>
      <c r="AG289" s="285"/>
      <c r="AH289" s="285"/>
      <c r="AI289" s="285"/>
      <c r="AJ289" s="285"/>
      <c r="AK289" s="285"/>
      <c r="AL289" s="285"/>
      <c r="AM289" s="285"/>
      <c r="AN289" s="285"/>
      <c r="AO289" s="285"/>
      <c r="AP289" s="285"/>
      <c r="AQ289" s="285"/>
      <c r="AR289" s="285"/>
      <c r="AS289" s="285"/>
      <c r="AT289" s="285"/>
      <c r="AU289" s="285"/>
      <c r="AV289" s="285"/>
      <c r="AW289" s="285"/>
      <c r="AX289" s="285"/>
      <c r="AY289" s="285"/>
      <c r="AZ289" s="285"/>
      <c r="BA289" s="285"/>
      <c r="BB289" s="285"/>
      <c r="BC289" s="285"/>
      <c r="BD289" s="285"/>
      <c r="BE289" s="285"/>
      <c r="BF289" s="285"/>
      <c r="BG289" s="285"/>
      <c r="BH289" s="285"/>
      <c r="BI289" s="285"/>
      <c r="BJ289" s="285"/>
      <c r="BK289" s="285"/>
      <c r="BL289" s="285"/>
      <c r="BM289" s="285"/>
      <c r="BN289" s="285"/>
      <c r="BO289" s="285"/>
      <c r="BP289" s="285"/>
      <c r="BQ289" s="285"/>
      <c r="BR289" s="285"/>
      <c r="BS289" s="285"/>
      <c r="BT289" s="285"/>
      <c r="BU289" s="285"/>
      <c r="BV289" s="285"/>
      <c r="BW289" s="285"/>
      <c r="BX289" s="285"/>
      <c r="BY289" s="285"/>
      <c r="BZ289" s="285"/>
      <c r="CA289" s="285"/>
      <c r="CB289" s="285"/>
      <c r="CC289" s="285"/>
      <c r="CD289" s="285"/>
      <c r="CE289" s="285"/>
      <c r="CF289" s="285"/>
      <c r="CG289" s="285"/>
      <c r="CH289" s="285"/>
      <c r="CI289" s="285"/>
      <c r="CJ289" s="285"/>
      <c r="CK289" s="285"/>
      <c r="CL289" s="285"/>
      <c r="CM289" s="285"/>
      <c r="CN289" s="285"/>
      <c r="CO289" s="285"/>
      <c r="CP289" s="285"/>
      <c r="CQ289" s="285"/>
      <c r="CR289" s="285"/>
      <c r="CS289" s="285"/>
      <c r="CT289" s="285"/>
      <c r="CU289" s="285"/>
      <c r="CV289" s="285"/>
      <c r="CW289" s="285"/>
      <c r="CX289" s="285"/>
      <c r="CY289" s="285"/>
      <c r="CZ289" s="285"/>
      <c r="DA289" s="285"/>
      <c r="DB289" s="285"/>
      <c r="DC289" s="285"/>
      <c r="DD289" s="285"/>
      <c r="DE289" s="285"/>
      <c r="DF289" s="285"/>
      <c r="DG289" s="285"/>
      <c r="DH289" s="285"/>
      <c r="DI289" s="285"/>
      <c r="DJ289" s="285"/>
    </row>
    <row r="290" spans="1:114" s="286" customFormat="1" ht="24" customHeight="1">
      <c r="A290" s="290"/>
      <c r="B290" s="344"/>
      <c r="C290" s="287" t="s">
        <v>533</v>
      </c>
      <c r="D290" s="289" t="s">
        <v>387</v>
      </c>
      <c r="E290" s="289" t="s">
        <v>388</v>
      </c>
      <c r="F290" s="287" t="s">
        <v>533</v>
      </c>
      <c r="G290" s="289" t="s">
        <v>389</v>
      </c>
      <c r="H290" s="289"/>
      <c r="I290" s="289"/>
      <c r="J290" s="289"/>
      <c r="K290" s="289"/>
      <c r="L290" s="285"/>
      <c r="M290" s="285"/>
      <c r="N290" s="285"/>
      <c r="O290" s="285"/>
      <c r="P290" s="285"/>
      <c r="Q290" s="285"/>
      <c r="R290" s="285"/>
      <c r="S290" s="285"/>
      <c r="T290" s="285"/>
      <c r="U290" s="285"/>
      <c r="V290" s="285"/>
      <c r="W290" s="285"/>
      <c r="X290" s="285"/>
      <c r="Y290" s="285"/>
      <c r="Z290" s="285"/>
      <c r="AA290" s="285"/>
      <c r="AB290" s="285"/>
      <c r="AC290" s="285"/>
      <c r="AD290" s="285"/>
      <c r="AE290" s="285"/>
      <c r="AF290" s="285"/>
      <c r="AG290" s="285"/>
      <c r="AH290" s="285"/>
      <c r="AI290" s="285"/>
      <c r="AJ290" s="285"/>
      <c r="AK290" s="285"/>
      <c r="AL290" s="285"/>
      <c r="AM290" s="285"/>
      <c r="AN290" s="285"/>
      <c r="AO290" s="285"/>
      <c r="AP290" s="285"/>
      <c r="AQ290" s="285"/>
      <c r="AR290" s="285"/>
      <c r="AS290" s="285"/>
      <c r="AT290" s="285"/>
      <c r="AU290" s="285"/>
      <c r="AV290" s="285"/>
      <c r="AW290" s="285"/>
      <c r="AX290" s="285"/>
      <c r="AY290" s="285"/>
      <c r="AZ290" s="285"/>
      <c r="BA290" s="285"/>
      <c r="BB290" s="285"/>
      <c r="BC290" s="285"/>
      <c r="BD290" s="285"/>
      <c r="BE290" s="285"/>
      <c r="BF290" s="285"/>
      <c r="BG290" s="285"/>
      <c r="BH290" s="285"/>
      <c r="BI290" s="285"/>
      <c r="BJ290" s="285"/>
      <c r="BK290" s="285"/>
      <c r="BL290" s="285"/>
      <c r="BM290" s="285"/>
      <c r="BN290" s="285"/>
      <c r="BO290" s="285"/>
      <c r="BP290" s="285"/>
      <c r="BQ290" s="285"/>
      <c r="BR290" s="285"/>
      <c r="BS290" s="285"/>
      <c r="BT290" s="285"/>
      <c r="BU290" s="285"/>
      <c r="BV290" s="285"/>
      <c r="BW290" s="285"/>
      <c r="BX290" s="285"/>
      <c r="BY290" s="285"/>
      <c r="BZ290" s="285"/>
      <c r="CA290" s="285"/>
      <c r="CB290" s="285"/>
      <c r="CC290" s="285"/>
      <c r="CD290" s="285"/>
      <c r="CE290" s="285"/>
      <c r="CF290" s="285"/>
      <c r="CG290" s="285"/>
      <c r="CH290" s="285"/>
      <c r="CI290" s="285"/>
      <c r="CJ290" s="285"/>
      <c r="CK290" s="285"/>
      <c r="CL290" s="285"/>
      <c r="CM290" s="285"/>
      <c r="CN290" s="285"/>
      <c r="CO290" s="285"/>
      <c r="CP290" s="285"/>
      <c r="CQ290" s="285"/>
      <c r="CR290" s="285"/>
      <c r="CS290" s="285"/>
      <c r="CT290" s="285"/>
      <c r="CU290" s="285"/>
      <c r="CV290" s="285"/>
      <c r="CW290" s="285"/>
      <c r="CX290" s="285"/>
      <c r="CY290" s="285"/>
      <c r="CZ290" s="285"/>
      <c r="DA290" s="285"/>
      <c r="DB290" s="285"/>
      <c r="DC290" s="285"/>
      <c r="DD290" s="285"/>
      <c r="DE290" s="285"/>
      <c r="DF290" s="285"/>
      <c r="DG290" s="285"/>
      <c r="DH290" s="285"/>
      <c r="DI290" s="285"/>
      <c r="DJ290" s="285"/>
    </row>
    <row r="291" spans="1:11" ht="24.75" customHeight="1">
      <c r="A291" s="25">
        <v>32</v>
      </c>
      <c r="B291" s="284" t="s">
        <v>420</v>
      </c>
      <c r="C291" s="25" t="s">
        <v>649</v>
      </c>
      <c r="D291" s="273">
        <v>47349.4</v>
      </c>
      <c r="E291" s="273">
        <v>0</v>
      </c>
      <c r="F291" s="25" t="s">
        <v>649</v>
      </c>
      <c r="G291" s="273">
        <v>0</v>
      </c>
      <c r="H291" s="273">
        <v>1259076.3</v>
      </c>
      <c r="I291" s="273">
        <v>0</v>
      </c>
      <c r="J291" s="273">
        <v>0</v>
      </c>
      <c r="K291" s="273">
        <v>0</v>
      </c>
    </row>
    <row r="292" spans="1:11" ht="24.75" customHeight="1">
      <c r="A292" s="33"/>
      <c r="B292" s="291" t="s">
        <v>421</v>
      </c>
      <c r="C292" s="33"/>
      <c r="D292" s="274"/>
      <c r="E292" s="274"/>
      <c r="F292" s="33"/>
      <c r="G292" s="274"/>
      <c r="H292" s="274"/>
      <c r="I292" s="274"/>
      <c r="J292" s="274"/>
      <c r="K292" s="274"/>
    </row>
    <row r="293" spans="1:11" ht="24.75" customHeight="1">
      <c r="A293" s="25">
        <v>33</v>
      </c>
      <c r="B293" s="284" t="s">
        <v>422</v>
      </c>
      <c r="C293" s="25" t="s">
        <v>541</v>
      </c>
      <c r="D293" s="273">
        <v>0</v>
      </c>
      <c r="E293" s="273">
        <v>7106950.6</v>
      </c>
      <c r="F293" s="25" t="s">
        <v>541</v>
      </c>
      <c r="G293" s="273">
        <v>0</v>
      </c>
      <c r="H293" s="273">
        <v>0</v>
      </c>
      <c r="I293" s="273">
        <v>6429663.66</v>
      </c>
      <c r="J293" s="273">
        <v>57671822.14</v>
      </c>
      <c r="K293" s="273">
        <v>2109518.74</v>
      </c>
    </row>
    <row r="294" spans="1:11" ht="24.75" customHeight="1">
      <c r="A294" s="33"/>
      <c r="B294" s="291" t="s">
        <v>423</v>
      </c>
      <c r="C294" s="33"/>
      <c r="D294" s="274"/>
      <c r="E294" s="274"/>
      <c r="F294" s="33"/>
      <c r="G294" s="274"/>
      <c r="H294" s="274"/>
      <c r="I294" s="274"/>
      <c r="J294" s="274"/>
      <c r="K294" s="274"/>
    </row>
    <row r="295" spans="1:11" ht="24.75" customHeight="1">
      <c r="A295" s="18">
        <v>34</v>
      </c>
      <c r="B295" s="292" t="s">
        <v>424</v>
      </c>
      <c r="C295" s="18" t="s">
        <v>791</v>
      </c>
      <c r="D295" s="272">
        <v>424.66</v>
      </c>
      <c r="E295" s="272">
        <v>1615301.28</v>
      </c>
      <c r="F295" s="18" t="s">
        <v>791</v>
      </c>
      <c r="G295" s="272">
        <v>2004428.97</v>
      </c>
      <c r="H295" s="272">
        <v>0</v>
      </c>
      <c r="I295" s="272">
        <v>122248.72</v>
      </c>
      <c r="J295" s="272">
        <v>0</v>
      </c>
      <c r="K295" s="272">
        <v>4452012.95</v>
      </c>
    </row>
    <row r="296" spans="1:11" ht="24" customHeight="1">
      <c r="A296" s="18">
        <v>35</v>
      </c>
      <c r="B296" s="292" t="s">
        <v>426</v>
      </c>
      <c r="C296" s="18" t="s">
        <v>541</v>
      </c>
      <c r="D296" s="272">
        <v>4352289.78</v>
      </c>
      <c r="E296" s="272">
        <v>0</v>
      </c>
      <c r="F296" s="18" t="s">
        <v>548</v>
      </c>
      <c r="G296" s="272">
        <v>0</v>
      </c>
      <c r="H296" s="272">
        <v>4953847.3</v>
      </c>
      <c r="I296" s="272">
        <v>156972.03</v>
      </c>
      <c r="J296" s="272">
        <v>0</v>
      </c>
      <c r="K296" s="272">
        <v>15448083.04</v>
      </c>
    </row>
    <row r="297" spans="1:11" ht="24" customHeight="1">
      <c r="A297" s="18">
        <v>36</v>
      </c>
      <c r="B297" s="292" t="s">
        <v>427</v>
      </c>
      <c r="C297" s="18" t="s">
        <v>649</v>
      </c>
      <c r="D297" s="272">
        <v>3286484.9</v>
      </c>
      <c r="E297" s="272">
        <v>0</v>
      </c>
      <c r="F297" s="18" t="s">
        <v>649</v>
      </c>
      <c r="G297" s="272">
        <v>0</v>
      </c>
      <c r="H297" s="272">
        <v>4840214.58</v>
      </c>
      <c r="I297" s="272">
        <v>23902.58</v>
      </c>
      <c r="J297" s="272">
        <v>0</v>
      </c>
      <c r="K297" s="272">
        <v>17406118.92</v>
      </c>
    </row>
    <row r="298" spans="1:11" ht="24" customHeight="1">
      <c r="A298" s="18">
        <v>37</v>
      </c>
      <c r="B298" s="292" t="s">
        <v>428</v>
      </c>
      <c r="C298" s="18" t="s">
        <v>790</v>
      </c>
      <c r="D298" s="272">
        <v>2245952.65</v>
      </c>
      <c r="E298" s="272">
        <v>0</v>
      </c>
      <c r="F298" s="18" t="s">
        <v>791</v>
      </c>
      <c r="G298" s="272">
        <v>0</v>
      </c>
      <c r="H298" s="272">
        <v>4146380.81</v>
      </c>
      <c r="I298" s="272">
        <v>49053.14</v>
      </c>
      <c r="J298" s="272">
        <v>0</v>
      </c>
      <c r="K298" s="272">
        <v>19652186.48</v>
      </c>
    </row>
    <row r="299" spans="1:11" ht="24" customHeight="1">
      <c r="A299" s="18">
        <v>38</v>
      </c>
      <c r="B299" s="292" t="s">
        <v>429</v>
      </c>
      <c r="C299" s="18" t="s">
        <v>791</v>
      </c>
      <c r="D299" s="272">
        <v>636.99</v>
      </c>
      <c r="E299" s="272">
        <v>247000</v>
      </c>
      <c r="F299" s="18" t="s">
        <v>791</v>
      </c>
      <c r="G299" s="272">
        <v>0</v>
      </c>
      <c r="H299" s="272">
        <v>0</v>
      </c>
      <c r="I299" s="272">
        <v>3102.75</v>
      </c>
      <c r="J299" s="272">
        <v>0</v>
      </c>
      <c r="K299" s="272">
        <v>1426892.8</v>
      </c>
    </row>
    <row r="300" spans="1:11" ht="24" customHeight="1">
      <c r="A300" s="18">
        <v>39</v>
      </c>
      <c r="B300" s="292" t="s">
        <v>430</v>
      </c>
      <c r="C300" s="18" t="s">
        <v>790</v>
      </c>
      <c r="D300" s="272">
        <v>43.53</v>
      </c>
      <c r="E300" s="272">
        <v>133038.6</v>
      </c>
      <c r="F300" s="18" t="s">
        <v>790</v>
      </c>
      <c r="G300" s="272">
        <v>0</v>
      </c>
      <c r="H300" s="272">
        <v>0</v>
      </c>
      <c r="I300" s="272">
        <v>46760.03</v>
      </c>
      <c r="J300" s="272">
        <v>0</v>
      </c>
      <c r="K300" s="272">
        <v>75756.22</v>
      </c>
    </row>
    <row r="301" spans="1:11" ht="24" customHeight="1">
      <c r="A301" s="18">
        <v>40</v>
      </c>
      <c r="B301" s="292" t="s">
        <v>431</v>
      </c>
      <c r="C301" s="18" t="s">
        <v>649</v>
      </c>
      <c r="D301" s="272">
        <v>0</v>
      </c>
      <c r="E301" s="272">
        <v>1926</v>
      </c>
      <c r="F301" s="18" t="s">
        <v>649</v>
      </c>
      <c r="G301" s="272">
        <v>0</v>
      </c>
      <c r="H301" s="272">
        <v>0</v>
      </c>
      <c r="I301" s="272">
        <v>587116.5</v>
      </c>
      <c r="J301" s="272">
        <v>0</v>
      </c>
      <c r="K301" s="272">
        <v>1209533.75</v>
      </c>
    </row>
    <row r="302" spans="1:11" ht="24" customHeight="1">
      <c r="A302" s="18">
        <v>41</v>
      </c>
      <c r="B302" s="292" t="s">
        <v>432</v>
      </c>
      <c r="C302" s="18" t="s">
        <v>649</v>
      </c>
      <c r="D302" s="272">
        <v>63397432.96</v>
      </c>
      <c r="E302" s="272">
        <v>0</v>
      </c>
      <c r="F302" s="18" t="s">
        <v>649</v>
      </c>
      <c r="G302" s="272">
        <v>14121331.79</v>
      </c>
      <c r="H302" s="272">
        <v>35764018.26</v>
      </c>
      <c r="I302" s="272">
        <v>0</v>
      </c>
      <c r="J302" s="272">
        <v>0</v>
      </c>
      <c r="K302" s="272">
        <v>305.6</v>
      </c>
    </row>
    <row r="303" ht="24" customHeight="1">
      <c r="C303" s="41"/>
    </row>
    <row r="304" spans="1:11" ht="24" customHeight="1">
      <c r="A304" s="305" t="s">
        <v>668</v>
      </c>
      <c r="B304" s="305"/>
      <c r="C304" s="305"/>
      <c r="D304" s="305"/>
      <c r="E304" s="305"/>
      <c r="F304" s="305"/>
      <c r="G304" s="305"/>
      <c r="H304" s="305"/>
      <c r="I304" s="305"/>
      <c r="J304" s="305"/>
      <c r="K304" s="305"/>
    </row>
    <row r="305" spans="1:11" ht="24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</row>
    <row r="306" spans="1:11" ht="24" customHeight="1">
      <c r="A306" s="305" t="s">
        <v>289</v>
      </c>
      <c r="B306" s="305"/>
      <c r="C306" s="305"/>
      <c r="D306" s="305"/>
      <c r="E306" s="305"/>
      <c r="F306" s="305"/>
      <c r="G306" s="305"/>
      <c r="H306" s="305"/>
      <c r="I306" s="305"/>
      <c r="J306" s="305"/>
      <c r="K306" s="305"/>
    </row>
    <row r="307" spans="1:11" ht="24" customHeight="1">
      <c r="A307" s="336" t="s">
        <v>73</v>
      </c>
      <c r="B307" s="336"/>
      <c r="C307" s="336"/>
      <c r="D307" s="336"/>
      <c r="E307" s="336"/>
      <c r="F307" s="336"/>
      <c r="G307" s="336"/>
      <c r="H307" s="336"/>
      <c r="I307" s="336"/>
      <c r="J307" s="336"/>
      <c r="K307" s="336"/>
    </row>
    <row r="308" ht="24.75" customHeight="1">
      <c r="C308" s="41"/>
    </row>
    <row r="309" spans="1:3" ht="24" customHeight="1">
      <c r="A309" s="118" t="s">
        <v>783</v>
      </c>
      <c r="B309" s="150"/>
      <c r="C309" s="41"/>
    </row>
    <row r="310" spans="1:114" s="286" customFormat="1" ht="24" customHeight="1">
      <c r="A310" s="284"/>
      <c r="B310" s="342" t="s">
        <v>560</v>
      </c>
      <c r="C310" s="339" t="s">
        <v>507</v>
      </c>
      <c r="D310" s="340"/>
      <c r="E310" s="341"/>
      <c r="F310" s="339" t="s">
        <v>186</v>
      </c>
      <c r="G310" s="340"/>
      <c r="H310" s="340"/>
      <c r="I310" s="340"/>
      <c r="J310" s="340"/>
      <c r="K310" s="341"/>
      <c r="L310" s="285"/>
      <c r="M310" s="285"/>
      <c r="N310" s="285"/>
      <c r="O310" s="285"/>
      <c r="P310" s="285"/>
      <c r="Q310" s="285"/>
      <c r="R310" s="285"/>
      <c r="S310" s="285"/>
      <c r="T310" s="285"/>
      <c r="U310" s="285"/>
      <c r="V310" s="285"/>
      <c r="W310" s="285"/>
      <c r="X310" s="285"/>
      <c r="Y310" s="285"/>
      <c r="Z310" s="285"/>
      <c r="AA310" s="285"/>
      <c r="AB310" s="285"/>
      <c r="AC310" s="285"/>
      <c r="AD310" s="285"/>
      <c r="AE310" s="285"/>
      <c r="AF310" s="285"/>
      <c r="AG310" s="285"/>
      <c r="AH310" s="285"/>
      <c r="AI310" s="285"/>
      <c r="AJ310" s="285"/>
      <c r="AK310" s="285"/>
      <c r="AL310" s="285"/>
      <c r="AM310" s="285"/>
      <c r="AN310" s="285"/>
      <c r="AO310" s="285"/>
      <c r="AP310" s="285"/>
      <c r="AQ310" s="285"/>
      <c r="AR310" s="285"/>
      <c r="AS310" s="285"/>
      <c r="AT310" s="285"/>
      <c r="AU310" s="285"/>
      <c r="AV310" s="285"/>
      <c r="AW310" s="285"/>
      <c r="AX310" s="285"/>
      <c r="AY310" s="285"/>
      <c r="AZ310" s="285"/>
      <c r="BA310" s="285"/>
      <c r="BB310" s="285"/>
      <c r="BC310" s="285"/>
      <c r="BD310" s="285"/>
      <c r="BE310" s="285"/>
      <c r="BF310" s="285"/>
      <c r="BG310" s="285"/>
      <c r="BH310" s="285"/>
      <c r="BI310" s="285"/>
      <c r="BJ310" s="285"/>
      <c r="BK310" s="285"/>
      <c r="BL310" s="285"/>
      <c r="BM310" s="285"/>
      <c r="BN310" s="285"/>
      <c r="BO310" s="285"/>
      <c r="BP310" s="285"/>
      <c r="BQ310" s="285"/>
      <c r="BR310" s="285"/>
      <c r="BS310" s="285"/>
      <c r="BT310" s="285"/>
      <c r="BU310" s="285"/>
      <c r="BV310" s="285"/>
      <c r="BW310" s="285"/>
      <c r="BX310" s="285"/>
      <c r="BY310" s="285"/>
      <c r="BZ310" s="285"/>
      <c r="CA310" s="285"/>
      <c r="CB310" s="285"/>
      <c r="CC310" s="285"/>
      <c r="CD310" s="285"/>
      <c r="CE310" s="285"/>
      <c r="CF310" s="285"/>
      <c r="CG310" s="285"/>
      <c r="CH310" s="285"/>
      <c r="CI310" s="285"/>
      <c r="CJ310" s="285"/>
      <c r="CK310" s="285"/>
      <c r="CL310" s="285"/>
      <c r="CM310" s="285"/>
      <c r="CN310" s="285"/>
      <c r="CO310" s="285"/>
      <c r="CP310" s="285"/>
      <c r="CQ310" s="285"/>
      <c r="CR310" s="285"/>
      <c r="CS310" s="285"/>
      <c r="CT310" s="285"/>
      <c r="CU310" s="285"/>
      <c r="CV310" s="285"/>
      <c r="CW310" s="285"/>
      <c r="CX310" s="285"/>
      <c r="CY310" s="285"/>
      <c r="CZ310" s="285"/>
      <c r="DA310" s="285"/>
      <c r="DB310" s="285"/>
      <c r="DC310" s="285"/>
      <c r="DD310" s="285"/>
      <c r="DE310" s="285"/>
      <c r="DF310" s="285"/>
      <c r="DG310" s="285"/>
      <c r="DH310" s="285"/>
      <c r="DI310" s="285"/>
      <c r="DJ310" s="285"/>
    </row>
    <row r="311" spans="1:114" s="286" customFormat="1" ht="24" customHeight="1">
      <c r="A311" s="287" t="s">
        <v>376</v>
      </c>
      <c r="B311" s="343"/>
      <c r="C311" s="288" t="s">
        <v>528</v>
      </c>
      <c r="D311" s="289" t="s">
        <v>520</v>
      </c>
      <c r="E311" s="289" t="s">
        <v>377</v>
      </c>
      <c r="F311" s="288" t="s">
        <v>528</v>
      </c>
      <c r="G311" s="289" t="s">
        <v>378</v>
      </c>
      <c r="H311" s="289"/>
      <c r="I311" s="289"/>
      <c r="J311" s="289"/>
      <c r="K311" s="289"/>
      <c r="L311" s="285"/>
      <c r="M311" s="285"/>
      <c r="N311" s="285"/>
      <c r="O311" s="285"/>
      <c r="P311" s="285"/>
      <c r="Q311" s="285"/>
      <c r="R311" s="285"/>
      <c r="S311" s="285"/>
      <c r="T311" s="285"/>
      <c r="U311" s="285"/>
      <c r="V311" s="285"/>
      <c r="W311" s="285"/>
      <c r="X311" s="285"/>
      <c r="Y311" s="285"/>
      <c r="Z311" s="285"/>
      <c r="AA311" s="285"/>
      <c r="AB311" s="285"/>
      <c r="AC311" s="285"/>
      <c r="AD311" s="285"/>
      <c r="AE311" s="285"/>
      <c r="AF311" s="285"/>
      <c r="AG311" s="285"/>
      <c r="AH311" s="285"/>
      <c r="AI311" s="285"/>
      <c r="AJ311" s="285"/>
      <c r="AK311" s="285"/>
      <c r="AL311" s="285"/>
      <c r="AM311" s="285"/>
      <c r="AN311" s="285"/>
      <c r="AO311" s="285"/>
      <c r="AP311" s="285"/>
      <c r="AQ311" s="285"/>
      <c r="AR311" s="285"/>
      <c r="AS311" s="285"/>
      <c r="AT311" s="285"/>
      <c r="AU311" s="285"/>
      <c r="AV311" s="285"/>
      <c r="AW311" s="285"/>
      <c r="AX311" s="285"/>
      <c r="AY311" s="285"/>
      <c r="AZ311" s="285"/>
      <c r="BA311" s="285"/>
      <c r="BB311" s="285"/>
      <c r="BC311" s="285"/>
      <c r="BD311" s="285"/>
      <c r="BE311" s="285"/>
      <c r="BF311" s="285"/>
      <c r="BG311" s="285"/>
      <c r="BH311" s="285"/>
      <c r="BI311" s="285"/>
      <c r="BJ311" s="285"/>
      <c r="BK311" s="285"/>
      <c r="BL311" s="285"/>
      <c r="BM311" s="285"/>
      <c r="BN311" s="285"/>
      <c r="BO311" s="285"/>
      <c r="BP311" s="285"/>
      <c r="BQ311" s="285"/>
      <c r="BR311" s="285"/>
      <c r="BS311" s="285"/>
      <c r="BT311" s="285"/>
      <c r="BU311" s="285"/>
      <c r="BV311" s="285"/>
      <c r="BW311" s="285"/>
      <c r="BX311" s="285"/>
      <c r="BY311" s="285"/>
      <c r="BZ311" s="285"/>
      <c r="CA311" s="285"/>
      <c r="CB311" s="285"/>
      <c r="CC311" s="285"/>
      <c r="CD311" s="285"/>
      <c r="CE311" s="285"/>
      <c r="CF311" s="285"/>
      <c r="CG311" s="285"/>
      <c r="CH311" s="285"/>
      <c r="CI311" s="285"/>
      <c r="CJ311" s="285"/>
      <c r="CK311" s="285"/>
      <c r="CL311" s="285"/>
      <c r="CM311" s="285"/>
      <c r="CN311" s="285"/>
      <c r="CO311" s="285"/>
      <c r="CP311" s="285"/>
      <c r="CQ311" s="285"/>
      <c r="CR311" s="285"/>
      <c r="CS311" s="285"/>
      <c r="CT311" s="285"/>
      <c r="CU311" s="285"/>
      <c r="CV311" s="285"/>
      <c r="CW311" s="285"/>
      <c r="CX311" s="285"/>
      <c r="CY311" s="285"/>
      <c r="CZ311" s="285"/>
      <c r="DA311" s="285"/>
      <c r="DB311" s="285"/>
      <c r="DC311" s="285"/>
      <c r="DD311" s="285"/>
      <c r="DE311" s="285"/>
      <c r="DF311" s="285"/>
      <c r="DG311" s="285"/>
      <c r="DH311" s="285"/>
      <c r="DI311" s="285"/>
      <c r="DJ311" s="285"/>
    </row>
    <row r="312" spans="1:114" s="286" customFormat="1" ht="24" customHeight="1">
      <c r="A312" s="287" t="s">
        <v>379</v>
      </c>
      <c r="B312" s="343"/>
      <c r="C312" s="287" t="s">
        <v>532</v>
      </c>
      <c r="D312" s="289" t="s">
        <v>380</v>
      </c>
      <c r="E312" s="289" t="s">
        <v>381</v>
      </c>
      <c r="F312" s="287" t="s">
        <v>532</v>
      </c>
      <c r="G312" s="289" t="s">
        <v>382</v>
      </c>
      <c r="H312" s="289" t="s">
        <v>383</v>
      </c>
      <c r="I312" s="289" t="s">
        <v>384</v>
      </c>
      <c r="J312" s="289" t="s">
        <v>385</v>
      </c>
      <c r="K312" s="289" t="s">
        <v>386</v>
      </c>
      <c r="L312" s="285"/>
      <c r="M312" s="285"/>
      <c r="N312" s="285"/>
      <c r="O312" s="285"/>
      <c r="P312" s="285"/>
      <c r="Q312" s="285"/>
      <c r="R312" s="285"/>
      <c r="S312" s="285"/>
      <c r="T312" s="285"/>
      <c r="U312" s="285"/>
      <c r="V312" s="285"/>
      <c r="W312" s="285"/>
      <c r="X312" s="285"/>
      <c r="Y312" s="285"/>
      <c r="Z312" s="285"/>
      <c r="AA312" s="285"/>
      <c r="AB312" s="285"/>
      <c r="AC312" s="285"/>
      <c r="AD312" s="285"/>
      <c r="AE312" s="285"/>
      <c r="AF312" s="285"/>
      <c r="AG312" s="285"/>
      <c r="AH312" s="285"/>
      <c r="AI312" s="285"/>
      <c r="AJ312" s="285"/>
      <c r="AK312" s="285"/>
      <c r="AL312" s="285"/>
      <c r="AM312" s="285"/>
      <c r="AN312" s="285"/>
      <c r="AO312" s="285"/>
      <c r="AP312" s="285"/>
      <c r="AQ312" s="285"/>
      <c r="AR312" s="285"/>
      <c r="AS312" s="285"/>
      <c r="AT312" s="285"/>
      <c r="AU312" s="285"/>
      <c r="AV312" s="285"/>
      <c r="AW312" s="285"/>
      <c r="AX312" s="285"/>
      <c r="AY312" s="285"/>
      <c r="AZ312" s="285"/>
      <c r="BA312" s="285"/>
      <c r="BB312" s="285"/>
      <c r="BC312" s="285"/>
      <c r="BD312" s="285"/>
      <c r="BE312" s="285"/>
      <c r="BF312" s="285"/>
      <c r="BG312" s="285"/>
      <c r="BH312" s="285"/>
      <c r="BI312" s="285"/>
      <c r="BJ312" s="285"/>
      <c r="BK312" s="285"/>
      <c r="BL312" s="285"/>
      <c r="BM312" s="285"/>
      <c r="BN312" s="285"/>
      <c r="BO312" s="285"/>
      <c r="BP312" s="285"/>
      <c r="BQ312" s="285"/>
      <c r="BR312" s="285"/>
      <c r="BS312" s="285"/>
      <c r="BT312" s="285"/>
      <c r="BU312" s="285"/>
      <c r="BV312" s="285"/>
      <c r="BW312" s="285"/>
      <c r="BX312" s="285"/>
      <c r="BY312" s="285"/>
      <c r="BZ312" s="285"/>
      <c r="CA312" s="285"/>
      <c r="CB312" s="285"/>
      <c r="CC312" s="285"/>
      <c r="CD312" s="285"/>
      <c r="CE312" s="285"/>
      <c r="CF312" s="285"/>
      <c r="CG312" s="285"/>
      <c r="CH312" s="285"/>
      <c r="CI312" s="285"/>
      <c r="CJ312" s="285"/>
      <c r="CK312" s="285"/>
      <c r="CL312" s="285"/>
      <c r="CM312" s="285"/>
      <c r="CN312" s="285"/>
      <c r="CO312" s="285"/>
      <c r="CP312" s="285"/>
      <c r="CQ312" s="285"/>
      <c r="CR312" s="285"/>
      <c r="CS312" s="285"/>
      <c r="CT312" s="285"/>
      <c r="CU312" s="285"/>
      <c r="CV312" s="285"/>
      <c r="CW312" s="285"/>
      <c r="CX312" s="285"/>
      <c r="CY312" s="285"/>
      <c r="CZ312" s="285"/>
      <c r="DA312" s="285"/>
      <c r="DB312" s="285"/>
      <c r="DC312" s="285"/>
      <c r="DD312" s="285"/>
      <c r="DE312" s="285"/>
      <c r="DF312" s="285"/>
      <c r="DG312" s="285"/>
      <c r="DH312" s="285"/>
      <c r="DI312" s="285"/>
      <c r="DJ312" s="285"/>
    </row>
    <row r="313" spans="1:114" s="286" customFormat="1" ht="24" customHeight="1">
      <c r="A313" s="290"/>
      <c r="B313" s="344"/>
      <c r="C313" s="287" t="s">
        <v>533</v>
      </c>
      <c r="D313" s="289" t="s">
        <v>387</v>
      </c>
      <c r="E313" s="289" t="s">
        <v>388</v>
      </c>
      <c r="F313" s="287" t="s">
        <v>533</v>
      </c>
      <c r="G313" s="289" t="s">
        <v>389</v>
      </c>
      <c r="H313" s="289"/>
      <c r="I313" s="289"/>
      <c r="J313" s="289"/>
      <c r="K313" s="289"/>
      <c r="L313" s="285"/>
      <c r="M313" s="285"/>
      <c r="N313" s="285"/>
      <c r="O313" s="285"/>
      <c r="P313" s="285"/>
      <c r="Q313" s="285"/>
      <c r="R313" s="285"/>
      <c r="S313" s="285"/>
      <c r="T313" s="285"/>
      <c r="U313" s="285"/>
      <c r="V313" s="285"/>
      <c r="W313" s="285"/>
      <c r="X313" s="285"/>
      <c r="Y313" s="285"/>
      <c r="Z313" s="285"/>
      <c r="AA313" s="285"/>
      <c r="AB313" s="285"/>
      <c r="AC313" s="285"/>
      <c r="AD313" s="285"/>
      <c r="AE313" s="285"/>
      <c r="AF313" s="285"/>
      <c r="AG313" s="285"/>
      <c r="AH313" s="285"/>
      <c r="AI313" s="285"/>
      <c r="AJ313" s="285"/>
      <c r="AK313" s="285"/>
      <c r="AL313" s="285"/>
      <c r="AM313" s="285"/>
      <c r="AN313" s="285"/>
      <c r="AO313" s="285"/>
      <c r="AP313" s="285"/>
      <c r="AQ313" s="285"/>
      <c r="AR313" s="285"/>
      <c r="AS313" s="285"/>
      <c r="AT313" s="285"/>
      <c r="AU313" s="285"/>
      <c r="AV313" s="285"/>
      <c r="AW313" s="285"/>
      <c r="AX313" s="285"/>
      <c r="AY313" s="285"/>
      <c r="AZ313" s="285"/>
      <c r="BA313" s="285"/>
      <c r="BB313" s="285"/>
      <c r="BC313" s="285"/>
      <c r="BD313" s="285"/>
      <c r="BE313" s="285"/>
      <c r="BF313" s="285"/>
      <c r="BG313" s="285"/>
      <c r="BH313" s="285"/>
      <c r="BI313" s="285"/>
      <c r="BJ313" s="285"/>
      <c r="BK313" s="285"/>
      <c r="BL313" s="285"/>
      <c r="BM313" s="285"/>
      <c r="BN313" s="285"/>
      <c r="BO313" s="285"/>
      <c r="BP313" s="285"/>
      <c r="BQ313" s="285"/>
      <c r="BR313" s="285"/>
      <c r="BS313" s="285"/>
      <c r="BT313" s="285"/>
      <c r="BU313" s="285"/>
      <c r="BV313" s="285"/>
      <c r="BW313" s="285"/>
      <c r="BX313" s="285"/>
      <c r="BY313" s="285"/>
      <c r="BZ313" s="285"/>
      <c r="CA313" s="285"/>
      <c r="CB313" s="285"/>
      <c r="CC313" s="285"/>
      <c r="CD313" s="285"/>
      <c r="CE313" s="285"/>
      <c r="CF313" s="285"/>
      <c r="CG313" s="285"/>
      <c r="CH313" s="285"/>
      <c r="CI313" s="285"/>
      <c r="CJ313" s="285"/>
      <c r="CK313" s="285"/>
      <c r="CL313" s="285"/>
      <c r="CM313" s="285"/>
      <c r="CN313" s="285"/>
      <c r="CO313" s="285"/>
      <c r="CP313" s="285"/>
      <c r="CQ313" s="285"/>
      <c r="CR313" s="285"/>
      <c r="CS313" s="285"/>
      <c r="CT313" s="285"/>
      <c r="CU313" s="285"/>
      <c r="CV313" s="285"/>
      <c r="CW313" s="285"/>
      <c r="CX313" s="285"/>
      <c r="CY313" s="285"/>
      <c r="CZ313" s="285"/>
      <c r="DA313" s="285"/>
      <c r="DB313" s="285"/>
      <c r="DC313" s="285"/>
      <c r="DD313" s="285"/>
      <c r="DE313" s="285"/>
      <c r="DF313" s="285"/>
      <c r="DG313" s="285"/>
      <c r="DH313" s="285"/>
      <c r="DI313" s="285"/>
      <c r="DJ313" s="285"/>
    </row>
    <row r="314" spans="1:11" ht="24.75" customHeight="1">
      <c r="A314" s="18">
        <v>42</v>
      </c>
      <c r="B314" s="292" t="s">
        <v>433</v>
      </c>
      <c r="C314" s="18" t="s">
        <v>790</v>
      </c>
      <c r="D314" s="272">
        <v>4524.73</v>
      </c>
      <c r="E314" s="272">
        <v>8629.72</v>
      </c>
      <c r="F314" s="18" t="s">
        <v>790</v>
      </c>
      <c r="G314" s="272">
        <v>0</v>
      </c>
      <c r="H314" s="272">
        <v>0</v>
      </c>
      <c r="I314" s="272">
        <v>22039.81</v>
      </c>
      <c r="J314" s="272">
        <v>0</v>
      </c>
      <c r="K314" s="272">
        <v>57937.56</v>
      </c>
    </row>
    <row r="315" spans="1:11" ht="24.75" customHeight="1">
      <c r="A315" s="18">
        <v>43</v>
      </c>
      <c r="B315" s="292" t="s">
        <v>434</v>
      </c>
      <c r="C315" s="18" t="s">
        <v>649</v>
      </c>
      <c r="D315" s="272">
        <v>34941153.96</v>
      </c>
      <c r="E315" s="272">
        <v>14029358.63</v>
      </c>
      <c r="F315" s="18" t="s">
        <v>649</v>
      </c>
      <c r="G315" s="272">
        <v>0</v>
      </c>
      <c r="H315" s="272">
        <v>108550543.8</v>
      </c>
      <c r="I315" s="272">
        <v>4409318.73</v>
      </c>
      <c r="J315" s="272">
        <v>26401748.85</v>
      </c>
      <c r="K315" s="272">
        <v>445</v>
      </c>
    </row>
    <row r="316" spans="1:11" ht="24.75" customHeight="1">
      <c r="A316" s="25">
        <v>44</v>
      </c>
      <c r="B316" s="284" t="s">
        <v>435</v>
      </c>
      <c r="C316" s="25" t="s">
        <v>790</v>
      </c>
      <c r="D316" s="273">
        <v>599543.52</v>
      </c>
      <c r="E316" s="273">
        <v>3195574.84</v>
      </c>
      <c r="F316" s="25" t="s">
        <v>790</v>
      </c>
      <c r="G316" s="273">
        <v>0</v>
      </c>
      <c r="H316" s="273">
        <v>0</v>
      </c>
      <c r="I316" s="273">
        <v>2003648.89</v>
      </c>
      <c r="J316" s="273">
        <v>0</v>
      </c>
      <c r="K316" s="273">
        <v>11782333.63</v>
      </c>
    </row>
    <row r="317" spans="1:11" ht="24.75" customHeight="1">
      <c r="A317" s="33"/>
      <c r="B317" s="291" t="s">
        <v>436</v>
      </c>
      <c r="C317" s="33"/>
      <c r="D317" s="274"/>
      <c r="E317" s="274"/>
      <c r="F317" s="33"/>
      <c r="G317" s="274"/>
      <c r="H317" s="274"/>
      <c r="I317" s="274"/>
      <c r="J317" s="274"/>
      <c r="K317" s="274"/>
    </row>
    <row r="318" spans="1:11" ht="24.75" customHeight="1">
      <c r="A318" s="18">
        <v>45</v>
      </c>
      <c r="B318" s="292" t="s">
        <v>437</v>
      </c>
      <c r="C318" s="18" t="s">
        <v>790</v>
      </c>
      <c r="D318" s="272">
        <v>0</v>
      </c>
      <c r="E318" s="272">
        <v>0</v>
      </c>
      <c r="F318" s="18" t="s">
        <v>790</v>
      </c>
      <c r="G318" s="272">
        <v>0</v>
      </c>
      <c r="H318" s="272">
        <v>0</v>
      </c>
      <c r="I318" s="272">
        <v>26637</v>
      </c>
      <c r="J318" s="272">
        <v>0</v>
      </c>
      <c r="K318" s="272">
        <v>218400</v>
      </c>
    </row>
    <row r="319" spans="1:11" ht="24" customHeight="1">
      <c r="A319" s="18">
        <v>46</v>
      </c>
      <c r="B319" s="292" t="s">
        <v>141</v>
      </c>
      <c r="C319" s="18" t="s">
        <v>790</v>
      </c>
      <c r="D319" s="272">
        <v>0</v>
      </c>
      <c r="E319" s="272">
        <v>0</v>
      </c>
      <c r="F319" s="18" t="s">
        <v>790</v>
      </c>
      <c r="G319" s="272">
        <v>0</v>
      </c>
      <c r="H319" s="272">
        <v>0</v>
      </c>
      <c r="I319" s="272">
        <v>1236000</v>
      </c>
      <c r="J319" s="272">
        <v>0</v>
      </c>
      <c r="K319" s="272">
        <v>0</v>
      </c>
    </row>
    <row r="320" spans="1:11" ht="24" customHeight="1">
      <c r="A320" s="18">
        <v>47</v>
      </c>
      <c r="B320" s="292" t="s">
        <v>195</v>
      </c>
      <c r="C320" s="18" t="s">
        <v>649</v>
      </c>
      <c r="D320" s="272">
        <v>0</v>
      </c>
      <c r="E320" s="272">
        <v>0</v>
      </c>
      <c r="F320" s="18" t="s">
        <v>649</v>
      </c>
      <c r="G320" s="272">
        <v>0</v>
      </c>
      <c r="H320" s="272">
        <v>0</v>
      </c>
      <c r="I320" s="272">
        <v>31500000</v>
      </c>
      <c r="J320" s="272">
        <v>0</v>
      </c>
      <c r="K320" s="272">
        <v>0</v>
      </c>
    </row>
    <row r="321" spans="1:11" ht="24" customHeight="1">
      <c r="A321" s="18">
        <v>48</v>
      </c>
      <c r="B321" s="292" t="s">
        <v>439</v>
      </c>
      <c r="C321" s="18" t="s">
        <v>649</v>
      </c>
      <c r="D321" s="272">
        <v>593539.19</v>
      </c>
      <c r="E321" s="272">
        <v>9480</v>
      </c>
      <c r="F321" s="18" t="s">
        <v>649</v>
      </c>
      <c r="G321" s="272">
        <v>0</v>
      </c>
      <c r="H321" s="272">
        <v>54542.01</v>
      </c>
      <c r="I321" s="272">
        <v>186.92</v>
      </c>
      <c r="J321" s="272">
        <v>0</v>
      </c>
      <c r="K321" s="272">
        <v>0</v>
      </c>
    </row>
    <row r="322" spans="1:11" ht="24" customHeight="1">
      <c r="A322" s="18">
        <v>49</v>
      </c>
      <c r="B322" s="292" t="s">
        <v>440</v>
      </c>
      <c r="C322" s="18" t="s">
        <v>790</v>
      </c>
      <c r="D322" s="272">
        <v>2428443.53</v>
      </c>
      <c r="E322" s="272">
        <v>0</v>
      </c>
      <c r="F322" s="18" t="s">
        <v>791</v>
      </c>
      <c r="G322" s="272">
        <v>0</v>
      </c>
      <c r="H322" s="272">
        <v>3195695.34</v>
      </c>
      <c r="I322" s="272">
        <v>62120.19</v>
      </c>
      <c r="J322" s="272">
        <v>0</v>
      </c>
      <c r="K322" s="272">
        <v>12547570.74</v>
      </c>
    </row>
    <row r="323" spans="1:11" ht="24" customHeight="1">
      <c r="A323" s="18">
        <v>50</v>
      </c>
      <c r="B323" s="292" t="s">
        <v>441</v>
      </c>
      <c r="C323" s="18" t="s">
        <v>790</v>
      </c>
      <c r="D323" s="272">
        <v>1080188.09</v>
      </c>
      <c r="E323" s="272">
        <v>0</v>
      </c>
      <c r="F323" s="18" t="s">
        <v>791</v>
      </c>
      <c r="G323" s="272">
        <v>0</v>
      </c>
      <c r="H323" s="272">
        <v>2232478.32</v>
      </c>
      <c r="I323" s="272">
        <v>62068.5</v>
      </c>
      <c r="J323" s="272">
        <v>0</v>
      </c>
      <c r="K323" s="272">
        <v>8030763.89</v>
      </c>
    </row>
    <row r="324" spans="1:11" ht="24" customHeight="1">
      <c r="A324" s="18">
        <v>51</v>
      </c>
      <c r="B324" s="292" t="s">
        <v>442</v>
      </c>
      <c r="C324" s="18" t="s">
        <v>649</v>
      </c>
      <c r="D324" s="272">
        <v>0</v>
      </c>
      <c r="E324" s="272">
        <v>0</v>
      </c>
      <c r="F324" s="18" t="s">
        <v>649</v>
      </c>
      <c r="G324" s="272">
        <v>0</v>
      </c>
      <c r="H324" s="272">
        <v>0</v>
      </c>
      <c r="I324" s="272">
        <v>0</v>
      </c>
      <c r="J324" s="272">
        <v>0</v>
      </c>
      <c r="K324" s="272">
        <v>204675.7</v>
      </c>
    </row>
    <row r="325" spans="1:11" ht="24" customHeight="1">
      <c r="A325" s="18">
        <v>52</v>
      </c>
      <c r="B325" s="292" t="s">
        <v>443</v>
      </c>
      <c r="C325" s="18" t="s">
        <v>791</v>
      </c>
      <c r="D325" s="272">
        <v>4760.27</v>
      </c>
      <c r="E325" s="272">
        <v>12470648.53</v>
      </c>
      <c r="F325" s="18" t="s">
        <v>791</v>
      </c>
      <c r="G325" s="272">
        <v>0</v>
      </c>
      <c r="H325" s="272">
        <v>0</v>
      </c>
      <c r="I325" s="272">
        <v>33136.3</v>
      </c>
      <c r="J325" s="272">
        <v>90000</v>
      </c>
      <c r="K325" s="272">
        <v>22988018.42</v>
      </c>
    </row>
    <row r="326" ht="24" customHeight="1">
      <c r="C326" s="41"/>
    </row>
    <row r="327" spans="1:11" ht="24" customHeight="1">
      <c r="A327" s="305" t="s">
        <v>668</v>
      </c>
      <c r="B327" s="305"/>
      <c r="C327" s="305"/>
      <c r="D327" s="305"/>
      <c r="E327" s="305"/>
      <c r="F327" s="305"/>
      <c r="G327" s="305"/>
      <c r="H327" s="305"/>
      <c r="I327" s="305"/>
      <c r="J327" s="305"/>
      <c r="K327" s="305"/>
    </row>
    <row r="328" spans="1:11" ht="24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</row>
    <row r="329" spans="1:11" ht="24" customHeight="1">
      <c r="A329" s="305" t="s">
        <v>289</v>
      </c>
      <c r="B329" s="305"/>
      <c r="C329" s="305"/>
      <c r="D329" s="305"/>
      <c r="E329" s="305"/>
      <c r="F329" s="305"/>
      <c r="G329" s="305"/>
      <c r="H329" s="305"/>
      <c r="I329" s="305"/>
      <c r="J329" s="305"/>
      <c r="K329" s="305"/>
    </row>
    <row r="330" spans="1:11" ht="24" customHeight="1">
      <c r="A330" s="336" t="s">
        <v>864</v>
      </c>
      <c r="B330" s="336"/>
      <c r="C330" s="336"/>
      <c r="D330" s="336"/>
      <c r="E330" s="336"/>
      <c r="F330" s="336"/>
      <c r="G330" s="336"/>
      <c r="H330" s="336"/>
      <c r="I330" s="336"/>
      <c r="J330" s="336"/>
      <c r="K330" s="336"/>
    </row>
    <row r="331" ht="24" customHeight="1">
      <c r="C331" s="41"/>
    </row>
    <row r="332" spans="1:3" ht="24" customHeight="1">
      <c r="A332" s="118" t="s">
        <v>783</v>
      </c>
      <c r="B332" s="150"/>
      <c r="C332" s="41"/>
    </row>
    <row r="333" spans="1:114" s="286" customFormat="1" ht="24" customHeight="1">
      <c r="A333" s="284"/>
      <c r="B333" s="342" t="s">
        <v>560</v>
      </c>
      <c r="C333" s="339" t="s">
        <v>507</v>
      </c>
      <c r="D333" s="340"/>
      <c r="E333" s="341"/>
      <c r="F333" s="339" t="s">
        <v>186</v>
      </c>
      <c r="G333" s="340"/>
      <c r="H333" s="340"/>
      <c r="I333" s="340"/>
      <c r="J333" s="340"/>
      <c r="K333" s="341"/>
      <c r="L333" s="285"/>
      <c r="M333" s="285"/>
      <c r="N333" s="285"/>
      <c r="O333" s="285"/>
      <c r="P333" s="285"/>
      <c r="Q333" s="285"/>
      <c r="R333" s="285"/>
      <c r="S333" s="285"/>
      <c r="T333" s="285"/>
      <c r="U333" s="285"/>
      <c r="V333" s="285"/>
      <c r="W333" s="285"/>
      <c r="X333" s="285"/>
      <c r="Y333" s="285"/>
      <c r="Z333" s="285"/>
      <c r="AA333" s="285"/>
      <c r="AB333" s="285"/>
      <c r="AC333" s="285"/>
      <c r="AD333" s="285"/>
      <c r="AE333" s="285"/>
      <c r="AF333" s="285"/>
      <c r="AG333" s="285"/>
      <c r="AH333" s="285"/>
      <c r="AI333" s="285"/>
      <c r="AJ333" s="285"/>
      <c r="AK333" s="285"/>
      <c r="AL333" s="285"/>
      <c r="AM333" s="285"/>
      <c r="AN333" s="285"/>
      <c r="AO333" s="285"/>
      <c r="AP333" s="285"/>
      <c r="AQ333" s="285"/>
      <c r="AR333" s="285"/>
      <c r="AS333" s="285"/>
      <c r="AT333" s="285"/>
      <c r="AU333" s="285"/>
      <c r="AV333" s="285"/>
      <c r="AW333" s="285"/>
      <c r="AX333" s="285"/>
      <c r="AY333" s="285"/>
      <c r="AZ333" s="285"/>
      <c r="BA333" s="285"/>
      <c r="BB333" s="285"/>
      <c r="BC333" s="285"/>
      <c r="BD333" s="285"/>
      <c r="BE333" s="285"/>
      <c r="BF333" s="285"/>
      <c r="BG333" s="285"/>
      <c r="BH333" s="285"/>
      <c r="BI333" s="285"/>
      <c r="BJ333" s="285"/>
      <c r="BK333" s="285"/>
      <c r="BL333" s="285"/>
      <c r="BM333" s="285"/>
      <c r="BN333" s="285"/>
      <c r="BO333" s="285"/>
      <c r="BP333" s="285"/>
      <c r="BQ333" s="285"/>
      <c r="BR333" s="285"/>
      <c r="BS333" s="285"/>
      <c r="BT333" s="285"/>
      <c r="BU333" s="285"/>
      <c r="BV333" s="285"/>
      <c r="BW333" s="285"/>
      <c r="BX333" s="285"/>
      <c r="BY333" s="285"/>
      <c r="BZ333" s="285"/>
      <c r="CA333" s="285"/>
      <c r="CB333" s="285"/>
      <c r="CC333" s="285"/>
      <c r="CD333" s="285"/>
      <c r="CE333" s="285"/>
      <c r="CF333" s="285"/>
      <c r="CG333" s="285"/>
      <c r="CH333" s="285"/>
      <c r="CI333" s="285"/>
      <c r="CJ333" s="285"/>
      <c r="CK333" s="285"/>
      <c r="CL333" s="285"/>
      <c r="CM333" s="285"/>
      <c r="CN333" s="285"/>
      <c r="CO333" s="285"/>
      <c r="CP333" s="285"/>
      <c r="CQ333" s="285"/>
      <c r="CR333" s="285"/>
      <c r="CS333" s="285"/>
      <c r="CT333" s="285"/>
      <c r="CU333" s="285"/>
      <c r="CV333" s="285"/>
      <c r="CW333" s="285"/>
      <c r="CX333" s="285"/>
      <c r="CY333" s="285"/>
      <c r="CZ333" s="285"/>
      <c r="DA333" s="285"/>
      <c r="DB333" s="285"/>
      <c r="DC333" s="285"/>
      <c r="DD333" s="285"/>
      <c r="DE333" s="285"/>
      <c r="DF333" s="285"/>
      <c r="DG333" s="285"/>
      <c r="DH333" s="285"/>
      <c r="DI333" s="285"/>
      <c r="DJ333" s="285"/>
    </row>
    <row r="334" spans="1:114" s="286" customFormat="1" ht="24" customHeight="1">
      <c r="A334" s="287" t="s">
        <v>376</v>
      </c>
      <c r="B334" s="343"/>
      <c r="C334" s="288" t="s">
        <v>528</v>
      </c>
      <c r="D334" s="289" t="s">
        <v>520</v>
      </c>
      <c r="E334" s="289" t="s">
        <v>377</v>
      </c>
      <c r="F334" s="288" t="s">
        <v>528</v>
      </c>
      <c r="G334" s="289" t="s">
        <v>378</v>
      </c>
      <c r="H334" s="289"/>
      <c r="I334" s="289"/>
      <c r="J334" s="289"/>
      <c r="K334" s="289"/>
      <c r="L334" s="285"/>
      <c r="M334" s="285"/>
      <c r="N334" s="285"/>
      <c r="O334" s="285"/>
      <c r="P334" s="285"/>
      <c r="Q334" s="285"/>
      <c r="R334" s="285"/>
      <c r="S334" s="285"/>
      <c r="T334" s="285"/>
      <c r="U334" s="285"/>
      <c r="V334" s="285"/>
      <c r="W334" s="285"/>
      <c r="X334" s="285"/>
      <c r="Y334" s="285"/>
      <c r="Z334" s="285"/>
      <c r="AA334" s="285"/>
      <c r="AB334" s="285"/>
      <c r="AC334" s="285"/>
      <c r="AD334" s="285"/>
      <c r="AE334" s="285"/>
      <c r="AF334" s="285"/>
      <c r="AG334" s="285"/>
      <c r="AH334" s="285"/>
      <c r="AI334" s="285"/>
      <c r="AJ334" s="285"/>
      <c r="AK334" s="285"/>
      <c r="AL334" s="285"/>
      <c r="AM334" s="285"/>
      <c r="AN334" s="285"/>
      <c r="AO334" s="285"/>
      <c r="AP334" s="285"/>
      <c r="AQ334" s="285"/>
      <c r="AR334" s="285"/>
      <c r="AS334" s="285"/>
      <c r="AT334" s="285"/>
      <c r="AU334" s="285"/>
      <c r="AV334" s="285"/>
      <c r="AW334" s="285"/>
      <c r="AX334" s="285"/>
      <c r="AY334" s="285"/>
      <c r="AZ334" s="285"/>
      <c r="BA334" s="285"/>
      <c r="BB334" s="285"/>
      <c r="BC334" s="285"/>
      <c r="BD334" s="285"/>
      <c r="BE334" s="285"/>
      <c r="BF334" s="285"/>
      <c r="BG334" s="285"/>
      <c r="BH334" s="285"/>
      <c r="BI334" s="285"/>
      <c r="BJ334" s="285"/>
      <c r="BK334" s="285"/>
      <c r="BL334" s="285"/>
      <c r="BM334" s="285"/>
      <c r="BN334" s="285"/>
      <c r="BO334" s="285"/>
      <c r="BP334" s="285"/>
      <c r="BQ334" s="285"/>
      <c r="BR334" s="285"/>
      <c r="BS334" s="285"/>
      <c r="BT334" s="285"/>
      <c r="BU334" s="285"/>
      <c r="BV334" s="285"/>
      <c r="BW334" s="285"/>
      <c r="BX334" s="285"/>
      <c r="BY334" s="285"/>
      <c r="BZ334" s="285"/>
      <c r="CA334" s="285"/>
      <c r="CB334" s="285"/>
      <c r="CC334" s="285"/>
      <c r="CD334" s="285"/>
      <c r="CE334" s="285"/>
      <c r="CF334" s="285"/>
      <c r="CG334" s="285"/>
      <c r="CH334" s="285"/>
      <c r="CI334" s="285"/>
      <c r="CJ334" s="285"/>
      <c r="CK334" s="285"/>
      <c r="CL334" s="285"/>
      <c r="CM334" s="285"/>
      <c r="CN334" s="285"/>
      <c r="CO334" s="285"/>
      <c r="CP334" s="285"/>
      <c r="CQ334" s="285"/>
      <c r="CR334" s="285"/>
      <c r="CS334" s="285"/>
      <c r="CT334" s="285"/>
      <c r="CU334" s="285"/>
      <c r="CV334" s="285"/>
      <c r="CW334" s="285"/>
      <c r="CX334" s="285"/>
      <c r="CY334" s="285"/>
      <c r="CZ334" s="285"/>
      <c r="DA334" s="285"/>
      <c r="DB334" s="285"/>
      <c r="DC334" s="285"/>
      <c r="DD334" s="285"/>
      <c r="DE334" s="285"/>
      <c r="DF334" s="285"/>
      <c r="DG334" s="285"/>
      <c r="DH334" s="285"/>
      <c r="DI334" s="285"/>
      <c r="DJ334" s="285"/>
    </row>
    <row r="335" spans="1:114" s="286" customFormat="1" ht="24" customHeight="1">
      <c r="A335" s="287" t="s">
        <v>379</v>
      </c>
      <c r="B335" s="343"/>
      <c r="C335" s="287" t="s">
        <v>532</v>
      </c>
      <c r="D335" s="289" t="s">
        <v>380</v>
      </c>
      <c r="E335" s="289" t="s">
        <v>381</v>
      </c>
      <c r="F335" s="287" t="s">
        <v>532</v>
      </c>
      <c r="G335" s="289" t="s">
        <v>382</v>
      </c>
      <c r="H335" s="289" t="s">
        <v>383</v>
      </c>
      <c r="I335" s="289" t="s">
        <v>384</v>
      </c>
      <c r="J335" s="289" t="s">
        <v>385</v>
      </c>
      <c r="K335" s="289" t="s">
        <v>386</v>
      </c>
      <c r="L335" s="285"/>
      <c r="M335" s="285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  <c r="AA335" s="285"/>
      <c r="AB335" s="285"/>
      <c r="AC335" s="285"/>
      <c r="AD335" s="285"/>
      <c r="AE335" s="285"/>
      <c r="AF335" s="285"/>
      <c r="AG335" s="285"/>
      <c r="AH335" s="285"/>
      <c r="AI335" s="285"/>
      <c r="AJ335" s="285"/>
      <c r="AK335" s="285"/>
      <c r="AL335" s="285"/>
      <c r="AM335" s="285"/>
      <c r="AN335" s="285"/>
      <c r="AO335" s="285"/>
      <c r="AP335" s="285"/>
      <c r="AQ335" s="285"/>
      <c r="AR335" s="285"/>
      <c r="AS335" s="285"/>
      <c r="AT335" s="285"/>
      <c r="AU335" s="285"/>
      <c r="AV335" s="285"/>
      <c r="AW335" s="285"/>
      <c r="AX335" s="285"/>
      <c r="AY335" s="285"/>
      <c r="AZ335" s="285"/>
      <c r="BA335" s="285"/>
      <c r="BB335" s="285"/>
      <c r="BC335" s="285"/>
      <c r="BD335" s="285"/>
      <c r="BE335" s="285"/>
      <c r="BF335" s="285"/>
      <c r="BG335" s="285"/>
      <c r="BH335" s="285"/>
      <c r="BI335" s="285"/>
      <c r="BJ335" s="285"/>
      <c r="BK335" s="285"/>
      <c r="BL335" s="285"/>
      <c r="BM335" s="285"/>
      <c r="BN335" s="285"/>
      <c r="BO335" s="285"/>
      <c r="BP335" s="285"/>
      <c r="BQ335" s="285"/>
      <c r="BR335" s="285"/>
      <c r="BS335" s="285"/>
      <c r="BT335" s="285"/>
      <c r="BU335" s="285"/>
      <c r="BV335" s="285"/>
      <c r="BW335" s="285"/>
      <c r="BX335" s="285"/>
      <c r="BY335" s="285"/>
      <c r="BZ335" s="285"/>
      <c r="CA335" s="285"/>
      <c r="CB335" s="285"/>
      <c r="CC335" s="285"/>
      <c r="CD335" s="285"/>
      <c r="CE335" s="285"/>
      <c r="CF335" s="285"/>
      <c r="CG335" s="285"/>
      <c r="CH335" s="285"/>
      <c r="CI335" s="285"/>
      <c r="CJ335" s="285"/>
      <c r="CK335" s="285"/>
      <c r="CL335" s="285"/>
      <c r="CM335" s="285"/>
      <c r="CN335" s="285"/>
      <c r="CO335" s="285"/>
      <c r="CP335" s="285"/>
      <c r="CQ335" s="285"/>
      <c r="CR335" s="285"/>
      <c r="CS335" s="285"/>
      <c r="CT335" s="285"/>
      <c r="CU335" s="285"/>
      <c r="CV335" s="285"/>
      <c r="CW335" s="285"/>
      <c r="CX335" s="285"/>
      <c r="CY335" s="285"/>
      <c r="CZ335" s="285"/>
      <c r="DA335" s="285"/>
      <c r="DB335" s="285"/>
      <c r="DC335" s="285"/>
      <c r="DD335" s="285"/>
      <c r="DE335" s="285"/>
      <c r="DF335" s="285"/>
      <c r="DG335" s="285"/>
      <c r="DH335" s="285"/>
      <c r="DI335" s="285"/>
      <c r="DJ335" s="285"/>
    </row>
    <row r="336" spans="1:114" s="286" customFormat="1" ht="24" customHeight="1">
      <c r="A336" s="290"/>
      <c r="B336" s="344"/>
      <c r="C336" s="287" t="s">
        <v>533</v>
      </c>
      <c r="D336" s="289" t="s">
        <v>387</v>
      </c>
      <c r="E336" s="289" t="s">
        <v>388</v>
      </c>
      <c r="F336" s="287" t="s">
        <v>533</v>
      </c>
      <c r="G336" s="289" t="s">
        <v>389</v>
      </c>
      <c r="H336" s="289"/>
      <c r="I336" s="289"/>
      <c r="J336" s="289"/>
      <c r="K336" s="289"/>
      <c r="L336" s="285"/>
      <c r="M336" s="285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  <c r="AA336" s="285"/>
      <c r="AB336" s="285"/>
      <c r="AC336" s="285"/>
      <c r="AD336" s="285"/>
      <c r="AE336" s="285"/>
      <c r="AF336" s="285"/>
      <c r="AG336" s="285"/>
      <c r="AH336" s="285"/>
      <c r="AI336" s="285"/>
      <c r="AJ336" s="285"/>
      <c r="AK336" s="285"/>
      <c r="AL336" s="285"/>
      <c r="AM336" s="285"/>
      <c r="AN336" s="285"/>
      <c r="AO336" s="285"/>
      <c r="AP336" s="285"/>
      <c r="AQ336" s="285"/>
      <c r="AR336" s="285"/>
      <c r="AS336" s="285"/>
      <c r="AT336" s="285"/>
      <c r="AU336" s="285"/>
      <c r="AV336" s="285"/>
      <c r="AW336" s="285"/>
      <c r="AX336" s="285"/>
      <c r="AY336" s="285"/>
      <c r="AZ336" s="285"/>
      <c r="BA336" s="285"/>
      <c r="BB336" s="285"/>
      <c r="BC336" s="285"/>
      <c r="BD336" s="285"/>
      <c r="BE336" s="285"/>
      <c r="BF336" s="285"/>
      <c r="BG336" s="285"/>
      <c r="BH336" s="285"/>
      <c r="BI336" s="285"/>
      <c r="BJ336" s="285"/>
      <c r="BK336" s="285"/>
      <c r="BL336" s="285"/>
      <c r="BM336" s="285"/>
      <c r="BN336" s="285"/>
      <c r="BO336" s="285"/>
      <c r="BP336" s="285"/>
      <c r="BQ336" s="285"/>
      <c r="BR336" s="285"/>
      <c r="BS336" s="285"/>
      <c r="BT336" s="285"/>
      <c r="BU336" s="285"/>
      <c r="BV336" s="285"/>
      <c r="BW336" s="285"/>
      <c r="BX336" s="285"/>
      <c r="BY336" s="285"/>
      <c r="BZ336" s="285"/>
      <c r="CA336" s="285"/>
      <c r="CB336" s="285"/>
      <c r="CC336" s="285"/>
      <c r="CD336" s="285"/>
      <c r="CE336" s="285"/>
      <c r="CF336" s="285"/>
      <c r="CG336" s="285"/>
      <c r="CH336" s="285"/>
      <c r="CI336" s="285"/>
      <c r="CJ336" s="285"/>
      <c r="CK336" s="285"/>
      <c r="CL336" s="285"/>
      <c r="CM336" s="285"/>
      <c r="CN336" s="285"/>
      <c r="CO336" s="285"/>
      <c r="CP336" s="285"/>
      <c r="CQ336" s="285"/>
      <c r="CR336" s="285"/>
      <c r="CS336" s="285"/>
      <c r="CT336" s="285"/>
      <c r="CU336" s="285"/>
      <c r="CV336" s="285"/>
      <c r="CW336" s="285"/>
      <c r="CX336" s="285"/>
      <c r="CY336" s="285"/>
      <c r="CZ336" s="285"/>
      <c r="DA336" s="285"/>
      <c r="DB336" s="285"/>
      <c r="DC336" s="285"/>
      <c r="DD336" s="285"/>
      <c r="DE336" s="285"/>
      <c r="DF336" s="285"/>
      <c r="DG336" s="285"/>
      <c r="DH336" s="285"/>
      <c r="DI336" s="285"/>
      <c r="DJ336" s="285"/>
    </row>
    <row r="337" spans="1:11" ht="24.75" customHeight="1">
      <c r="A337" s="18">
        <v>53</v>
      </c>
      <c r="B337" s="292" t="s">
        <v>444</v>
      </c>
      <c r="C337" s="18" t="s">
        <v>790</v>
      </c>
      <c r="D337" s="272">
        <v>2420050.17</v>
      </c>
      <c r="E337" s="272">
        <v>12129543.81</v>
      </c>
      <c r="F337" s="18" t="s">
        <v>790</v>
      </c>
      <c r="G337" s="272">
        <v>0</v>
      </c>
      <c r="H337" s="272">
        <v>1204005</v>
      </c>
      <c r="I337" s="272">
        <v>1351020.79</v>
      </c>
      <c r="J337" s="272">
        <v>74417137.23</v>
      </c>
      <c r="K337" s="272">
        <v>19537227.26</v>
      </c>
    </row>
    <row r="338" spans="1:11" ht="24.75" customHeight="1">
      <c r="A338" s="18">
        <v>54</v>
      </c>
      <c r="B338" s="292" t="s">
        <v>445</v>
      </c>
      <c r="C338" s="18" t="s">
        <v>790</v>
      </c>
      <c r="D338" s="272">
        <v>2137190.8</v>
      </c>
      <c r="E338" s="272">
        <v>0</v>
      </c>
      <c r="F338" s="18" t="s">
        <v>791</v>
      </c>
      <c r="G338" s="272">
        <v>0</v>
      </c>
      <c r="H338" s="272">
        <v>3774745.39</v>
      </c>
      <c r="I338" s="272">
        <v>2068.5</v>
      </c>
      <c r="J338" s="272">
        <v>0</v>
      </c>
      <c r="K338" s="272">
        <v>18892364.85</v>
      </c>
    </row>
    <row r="339" spans="1:11" ht="24.75" customHeight="1">
      <c r="A339" s="18">
        <v>55</v>
      </c>
      <c r="B339" s="292" t="s">
        <v>446</v>
      </c>
      <c r="C339" s="18" t="s">
        <v>790</v>
      </c>
      <c r="D339" s="272">
        <v>4442942.25</v>
      </c>
      <c r="E339" s="272">
        <v>0</v>
      </c>
      <c r="F339" s="18" t="s">
        <v>791</v>
      </c>
      <c r="G339" s="272">
        <v>0</v>
      </c>
      <c r="H339" s="272">
        <v>4046696.01</v>
      </c>
      <c r="I339" s="272">
        <v>50008.54</v>
      </c>
      <c r="J339" s="272">
        <v>0</v>
      </c>
      <c r="K339" s="272">
        <v>16379939.29</v>
      </c>
    </row>
    <row r="340" spans="1:11" ht="24.75" customHeight="1">
      <c r="A340" s="18">
        <v>56</v>
      </c>
      <c r="B340" s="292" t="s">
        <v>447</v>
      </c>
      <c r="C340" s="18" t="s">
        <v>477</v>
      </c>
      <c r="D340" s="272">
        <v>4094386.76</v>
      </c>
      <c r="E340" s="272">
        <v>0</v>
      </c>
      <c r="F340" s="18" t="s">
        <v>855</v>
      </c>
      <c r="G340" s="272">
        <v>0</v>
      </c>
      <c r="H340" s="272">
        <v>11236977.65</v>
      </c>
      <c r="I340" s="272">
        <v>220306.76</v>
      </c>
      <c r="J340" s="272">
        <v>0</v>
      </c>
      <c r="K340" s="272">
        <v>18368835.38</v>
      </c>
    </row>
    <row r="341" spans="1:11" ht="24.75" customHeight="1">
      <c r="A341" s="18">
        <v>57</v>
      </c>
      <c r="B341" s="292" t="s">
        <v>448</v>
      </c>
      <c r="C341" s="18" t="s">
        <v>791</v>
      </c>
      <c r="D341" s="272">
        <v>23356.16</v>
      </c>
      <c r="E341" s="272">
        <v>6584.92</v>
      </c>
      <c r="F341" s="18" t="s">
        <v>791</v>
      </c>
      <c r="G341" s="272">
        <v>0</v>
      </c>
      <c r="H341" s="272">
        <v>0</v>
      </c>
      <c r="I341" s="272">
        <v>160576.11</v>
      </c>
      <c r="J341" s="272">
        <v>0</v>
      </c>
      <c r="K341" s="272">
        <v>467892.11</v>
      </c>
    </row>
    <row r="342" spans="1:11" ht="24.75" customHeight="1">
      <c r="A342" s="18">
        <v>58</v>
      </c>
      <c r="B342" s="292" t="s">
        <v>449</v>
      </c>
      <c r="C342" s="18" t="s">
        <v>790</v>
      </c>
      <c r="D342" s="272">
        <v>143380.52</v>
      </c>
      <c r="E342" s="272">
        <v>21601042.02</v>
      </c>
      <c r="F342" s="18" t="s">
        <v>790</v>
      </c>
      <c r="G342" s="272">
        <v>0</v>
      </c>
      <c r="H342" s="272">
        <v>0</v>
      </c>
      <c r="I342" s="272">
        <v>951276.88</v>
      </c>
      <c r="J342" s="272">
        <v>21934351.14</v>
      </c>
      <c r="K342" s="272">
        <v>29993.83</v>
      </c>
    </row>
    <row r="343" spans="1:11" ht="24.75" customHeight="1">
      <c r="A343" s="18">
        <v>59</v>
      </c>
      <c r="B343" s="292" t="s">
        <v>450</v>
      </c>
      <c r="C343" s="18" t="s">
        <v>649</v>
      </c>
      <c r="D343" s="272">
        <v>0</v>
      </c>
      <c r="E343" s="272">
        <v>20430208.07</v>
      </c>
      <c r="F343" s="18" t="s">
        <v>649</v>
      </c>
      <c r="G343" s="272">
        <v>2864365.31</v>
      </c>
      <c r="H343" s="272">
        <v>0</v>
      </c>
      <c r="I343" s="272">
        <v>1018194.69</v>
      </c>
      <c r="J343" s="272">
        <v>0</v>
      </c>
      <c r="K343" s="272">
        <v>29666931.57</v>
      </c>
    </row>
    <row r="344" spans="1:11" ht="24.75" customHeight="1">
      <c r="A344" s="18">
        <v>60</v>
      </c>
      <c r="B344" s="292" t="s">
        <v>451</v>
      </c>
      <c r="C344" s="18" t="s">
        <v>649</v>
      </c>
      <c r="D344" s="272">
        <v>4450.28</v>
      </c>
      <c r="E344" s="272">
        <v>0</v>
      </c>
      <c r="F344" s="18" t="s">
        <v>649</v>
      </c>
      <c r="G344" s="272">
        <v>0</v>
      </c>
      <c r="H344" s="272">
        <v>0</v>
      </c>
      <c r="I344" s="272">
        <v>2082012.24</v>
      </c>
      <c r="J344" s="272">
        <v>0</v>
      </c>
      <c r="K344" s="272">
        <v>0</v>
      </c>
    </row>
    <row r="345" spans="1:11" ht="24.75" customHeight="1">
      <c r="A345" s="18">
        <v>61</v>
      </c>
      <c r="B345" s="292" t="s">
        <v>452</v>
      </c>
      <c r="C345" s="18" t="s">
        <v>649</v>
      </c>
      <c r="D345" s="272">
        <v>0</v>
      </c>
      <c r="E345" s="272">
        <v>141876.67</v>
      </c>
      <c r="F345" s="18" t="s">
        <v>649</v>
      </c>
      <c r="G345" s="272">
        <v>0</v>
      </c>
      <c r="H345" s="272">
        <v>0</v>
      </c>
      <c r="I345" s="272">
        <v>1593646</v>
      </c>
      <c r="J345" s="272">
        <v>1278669.38</v>
      </c>
      <c r="K345" s="272">
        <v>0</v>
      </c>
    </row>
    <row r="346" spans="1:11" ht="24.75" customHeight="1">
      <c r="A346" s="18">
        <v>62</v>
      </c>
      <c r="B346" s="292" t="s">
        <v>135</v>
      </c>
      <c r="C346" s="18" t="s">
        <v>649</v>
      </c>
      <c r="D346" s="272">
        <v>0</v>
      </c>
      <c r="E346" s="272">
        <v>0</v>
      </c>
      <c r="F346" s="18" t="s">
        <v>649</v>
      </c>
      <c r="G346" s="272">
        <v>0</v>
      </c>
      <c r="H346" s="272">
        <v>0</v>
      </c>
      <c r="I346" s="272">
        <v>1760000</v>
      </c>
      <c r="J346" s="272">
        <v>0</v>
      </c>
      <c r="K346" s="272">
        <v>0</v>
      </c>
    </row>
    <row r="347" spans="1:11" ht="24.75" customHeight="1">
      <c r="A347" s="18">
        <v>63</v>
      </c>
      <c r="B347" s="292" t="s">
        <v>453</v>
      </c>
      <c r="C347" s="18" t="s">
        <v>548</v>
      </c>
      <c r="D347" s="272">
        <v>0</v>
      </c>
      <c r="E347" s="272">
        <v>3727376.14</v>
      </c>
      <c r="F347" s="18" t="s">
        <v>548</v>
      </c>
      <c r="G347" s="272">
        <v>0</v>
      </c>
      <c r="H347" s="272">
        <v>0</v>
      </c>
      <c r="I347" s="272">
        <v>2968343.85</v>
      </c>
      <c r="J347" s="272">
        <v>63484716.46</v>
      </c>
      <c r="K347" s="272">
        <v>0</v>
      </c>
    </row>
    <row r="348" spans="1:11" ht="24.75" customHeight="1">
      <c r="A348" s="18">
        <v>64</v>
      </c>
      <c r="B348" s="292" t="s">
        <v>454</v>
      </c>
      <c r="C348" s="18" t="s">
        <v>537</v>
      </c>
      <c r="D348" s="272">
        <v>0</v>
      </c>
      <c r="E348" s="272">
        <v>0</v>
      </c>
      <c r="F348" s="18" t="s">
        <v>537</v>
      </c>
      <c r="G348" s="272">
        <v>0</v>
      </c>
      <c r="H348" s="272">
        <v>0</v>
      </c>
      <c r="I348" s="272">
        <v>186513.7</v>
      </c>
      <c r="J348" s="272">
        <v>0</v>
      </c>
      <c r="K348" s="272">
        <v>0</v>
      </c>
    </row>
    <row r="349" ht="24.75" customHeight="1">
      <c r="C349" s="41"/>
    </row>
    <row r="350" spans="1:11" ht="24.75" customHeight="1">
      <c r="A350" s="305" t="s">
        <v>668</v>
      </c>
      <c r="B350" s="305"/>
      <c r="C350" s="305"/>
      <c r="D350" s="305"/>
      <c r="E350" s="305"/>
      <c r="F350" s="305"/>
      <c r="G350" s="305"/>
      <c r="H350" s="305"/>
      <c r="I350" s="305"/>
      <c r="J350" s="305"/>
      <c r="K350" s="305"/>
    </row>
    <row r="351" spans="1:11" ht="24.7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</row>
    <row r="352" spans="1:11" ht="24.75" customHeight="1">
      <c r="A352" s="305" t="s">
        <v>289</v>
      </c>
      <c r="B352" s="305"/>
      <c r="C352" s="305"/>
      <c r="D352" s="305"/>
      <c r="E352" s="305"/>
      <c r="F352" s="305"/>
      <c r="G352" s="305"/>
      <c r="H352" s="305"/>
      <c r="I352" s="305"/>
      <c r="J352" s="305"/>
      <c r="K352" s="305"/>
    </row>
    <row r="353" spans="1:11" ht="24.75" customHeight="1">
      <c r="A353" s="336" t="s">
        <v>82</v>
      </c>
      <c r="B353" s="336"/>
      <c r="C353" s="336"/>
      <c r="D353" s="336"/>
      <c r="E353" s="336"/>
      <c r="F353" s="336"/>
      <c r="G353" s="336"/>
      <c r="H353" s="336"/>
      <c r="I353" s="336"/>
      <c r="J353" s="336"/>
      <c r="K353" s="336"/>
    </row>
    <row r="354" ht="24.75" customHeight="1">
      <c r="C354" s="41"/>
    </row>
    <row r="355" spans="1:3" ht="24.75" customHeight="1">
      <c r="A355" s="118" t="s">
        <v>783</v>
      </c>
      <c r="B355" s="150"/>
      <c r="C355" s="41"/>
    </row>
    <row r="356" spans="1:114" s="286" customFormat="1" ht="24" customHeight="1">
      <c r="A356" s="284"/>
      <c r="B356" s="342" t="s">
        <v>560</v>
      </c>
      <c r="C356" s="339" t="s">
        <v>507</v>
      </c>
      <c r="D356" s="340"/>
      <c r="E356" s="341"/>
      <c r="F356" s="339" t="s">
        <v>186</v>
      </c>
      <c r="G356" s="340"/>
      <c r="H356" s="340"/>
      <c r="I356" s="340"/>
      <c r="J356" s="340"/>
      <c r="K356" s="341"/>
      <c r="L356" s="285"/>
      <c r="M356" s="285"/>
      <c r="N356" s="285"/>
      <c r="O356" s="285"/>
      <c r="P356" s="285"/>
      <c r="Q356" s="285"/>
      <c r="R356" s="285"/>
      <c r="S356" s="285"/>
      <c r="T356" s="285"/>
      <c r="U356" s="285"/>
      <c r="V356" s="285"/>
      <c r="W356" s="285"/>
      <c r="X356" s="285"/>
      <c r="Y356" s="285"/>
      <c r="Z356" s="285"/>
      <c r="AA356" s="285"/>
      <c r="AB356" s="285"/>
      <c r="AC356" s="285"/>
      <c r="AD356" s="285"/>
      <c r="AE356" s="285"/>
      <c r="AF356" s="285"/>
      <c r="AG356" s="285"/>
      <c r="AH356" s="285"/>
      <c r="AI356" s="285"/>
      <c r="AJ356" s="285"/>
      <c r="AK356" s="285"/>
      <c r="AL356" s="285"/>
      <c r="AM356" s="285"/>
      <c r="AN356" s="285"/>
      <c r="AO356" s="285"/>
      <c r="AP356" s="285"/>
      <c r="AQ356" s="285"/>
      <c r="AR356" s="285"/>
      <c r="AS356" s="285"/>
      <c r="AT356" s="285"/>
      <c r="AU356" s="285"/>
      <c r="AV356" s="285"/>
      <c r="AW356" s="285"/>
      <c r="AX356" s="285"/>
      <c r="AY356" s="285"/>
      <c r="AZ356" s="285"/>
      <c r="BA356" s="285"/>
      <c r="BB356" s="285"/>
      <c r="BC356" s="285"/>
      <c r="BD356" s="285"/>
      <c r="BE356" s="285"/>
      <c r="BF356" s="285"/>
      <c r="BG356" s="285"/>
      <c r="BH356" s="285"/>
      <c r="BI356" s="285"/>
      <c r="BJ356" s="285"/>
      <c r="BK356" s="285"/>
      <c r="BL356" s="285"/>
      <c r="BM356" s="285"/>
      <c r="BN356" s="285"/>
      <c r="BO356" s="285"/>
      <c r="BP356" s="285"/>
      <c r="BQ356" s="285"/>
      <c r="BR356" s="285"/>
      <c r="BS356" s="285"/>
      <c r="BT356" s="285"/>
      <c r="BU356" s="285"/>
      <c r="BV356" s="285"/>
      <c r="BW356" s="285"/>
      <c r="BX356" s="285"/>
      <c r="BY356" s="285"/>
      <c r="BZ356" s="285"/>
      <c r="CA356" s="285"/>
      <c r="CB356" s="285"/>
      <c r="CC356" s="285"/>
      <c r="CD356" s="285"/>
      <c r="CE356" s="285"/>
      <c r="CF356" s="285"/>
      <c r="CG356" s="285"/>
      <c r="CH356" s="285"/>
      <c r="CI356" s="285"/>
      <c r="CJ356" s="285"/>
      <c r="CK356" s="285"/>
      <c r="CL356" s="285"/>
      <c r="CM356" s="285"/>
      <c r="CN356" s="285"/>
      <c r="CO356" s="285"/>
      <c r="CP356" s="285"/>
      <c r="CQ356" s="285"/>
      <c r="CR356" s="285"/>
      <c r="CS356" s="285"/>
      <c r="CT356" s="285"/>
      <c r="CU356" s="285"/>
      <c r="CV356" s="285"/>
      <c r="CW356" s="285"/>
      <c r="CX356" s="285"/>
      <c r="CY356" s="285"/>
      <c r="CZ356" s="285"/>
      <c r="DA356" s="285"/>
      <c r="DB356" s="285"/>
      <c r="DC356" s="285"/>
      <c r="DD356" s="285"/>
      <c r="DE356" s="285"/>
      <c r="DF356" s="285"/>
      <c r="DG356" s="285"/>
      <c r="DH356" s="285"/>
      <c r="DI356" s="285"/>
      <c r="DJ356" s="285"/>
    </row>
    <row r="357" spans="1:114" s="286" customFormat="1" ht="24" customHeight="1">
      <c r="A357" s="287" t="s">
        <v>376</v>
      </c>
      <c r="B357" s="343"/>
      <c r="C357" s="288" t="s">
        <v>528</v>
      </c>
      <c r="D357" s="289" t="s">
        <v>520</v>
      </c>
      <c r="E357" s="289" t="s">
        <v>377</v>
      </c>
      <c r="F357" s="288" t="s">
        <v>528</v>
      </c>
      <c r="G357" s="289" t="s">
        <v>378</v>
      </c>
      <c r="H357" s="289"/>
      <c r="I357" s="289"/>
      <c r="J357" s="289"/>
      <c r="K357" s="289"/>
      <c r="L357" s="285"/>
      <c r="M357" s="285"/>
      <c r="N357" s="285"/>
      <c r="O357" s="285"/>
      <c r="P357" s="285"/>
      <c r="Q357" s="285"/>
      <c r="R357" s="285"/>
      <c r="S357" s="285"/>
      <c r="T357" s="285"/>
      <c r="U357" s="285"/>
      <c r="V357" s="285"/>
      <c r="W357" s="285"/>
      <c r="X357" s="285"/>
      <c r="Y357" s="285"/>
      <c r="Z357" s="285"/>
      <c r="AA357" s="285"/>
      <c r="AB357" s="285"/>
      <c r="AC357" s="285"/>
      <c r="AD357" s="285"/>
      <c r="AE357" s="285"/>
      <c r="AF357" s="285"/>
      <c r="AG357" s="285"/>
      <c r="AH357" s="285"/>
      <c r="AI357" s="285"/>
      <c r="AJ357" s="285"/>
      <c r="AK357" s="285"/>
      <c r="AL357" s="285"/>
      <c r="AM357" s="285"/>
      <c r="AN357" s="285"/>
      <c r="AO357" s="285"/>
      <c r="AP357" s="285"/>
      <c r="AQ357" s="285"/>
      <c r="AR357" s="285"/>
      <c r="AS357" s="285"/>
      <c r="AT357" s="285"/>
      <c r="AU357" s="285"/>
      <c r="AV357" s="285"/>
      <c r="AW357" s="285"/>
      <c r="AX357" s="285"/>
      <c r="AY357" s="285"/>
      <c r="AZ357" s="285"/>
      <c r="BA357" s="285"/>
      <c r="BB357" s="285"/>
      <c r="BC357" s="285"/>
      <c r="BD357" s="285"/>
      <c r="BE357" s="285"/>
      <c r="BF357" s="285"/>
      <c r="BG357" s="285"/>
      <c r="BH357" s="285"/>
      <c r="BI357" s="285"/>
      <c r="BJ357" s="285"/>
      <c r="BK357" s="285"/>
      <c r="BL357" s="285"/>
      <c r="BM357" s="285"/>
      <c r="BN357" s="285"/>
      <c r="BO357" s="285"/>
      <c r="BP357" s="285"/>
      <c r="BQ357" s="285"/>
      <c r="BR357" s="285"/>
      <c r="BS357" s="285"/>
      <c r="BT357" s="285"/>
      <c r="BU357" s="285"/>
      <c r="BV357" s="285"/>
      <c r="BW357" s="285"/>
      <c r="BX357" s="285"/>
      <c r="BY357" s="285"/>
      <c r="BZ357" s="285"/>
      <c r="CA357" s="285"/>
      <c r="CB357" s="285"/>
      <c r="CC357" s="285"/>
      <c r="CD357" s="285"/>
      <c r="CE357" s="285"/>
      <c r="CF357" s="285"/>
      <c r="CG357" s="285"/>
      <c r="CH357" s="285"/>
      <c r="CI357" s="285"/>
      <c r="CJ357" s="285"/>
      <c r="CK357" s="285"/>
      <c r="CL357" s="285"/>
      <c r="CM357" s="285"/>
      <c r="CN357" s="285"/>
      <c r="CO357" s="285"/>
      <c r="CP357" s="285"/>
      <c r="CQ357" s="285"/>
      <c r="CR357" s="285"/>
      <c r="CS357" s="285"/>
      <c r="CT357" s="285"/>
      <c r="CU357" s="285"/>
      <c r="CV357" s="285"/>
      <c r="CW357" s="285"/>
      <c r="CX357" s="285"/>
      <c r="CY357" s="285"/>
      <c r="CZ357" s="285"/>
      <c r="DA357" s="285"/>
      <c r="DB357" s="285"/>
      <c r="DC357" s="285"/>
      <c r="DD357" s="285"/>
      <c r="DE357" s="285"/>
      <c r="DF357" s="285"/>
      <c r="DG357" s="285"/>
      <c r="DH357" s="285"/>
      <c r="DI357" s="285"/>
      <c r="DJ357" s="285"/>
    </row>
    <row r="358" spans="1:114" s="286" customFormat="1" ht="24" customHeight="1">
      <c r="A358" s="287" t="s">
        <v>379</v>
      </c>
      <c r="B358" s="343"/>
      <c r="C358" s="287" t="s">
        <v>532</v>
      </c>
      <c r="D358" s="289" t="s">
        <v>380</v>
      </c>
      <c r="E358" s="289" t="s">
        <v>381</v>
      </c>
      <c r="F358" s="287" t="s">
        <v>532</v>
      </c>
      <c r="G358" s="289" t="s">
        <v>382</v>
      </c>
      <c r="H358" s="289" t="s">
        <v>383</v>
      </c>
      <c r="I358" s="289" t="s">
        <v>384</v>
      </c>
      <c r="J358" s="289" t="s">
        <v>385</v>
      </c>
      <c r="K358" s="289" t="s">
        <v>386</v>
      </c>
      <c r="L358" s="285"/>
      <c r="M358" s="285"/>
      <c r="N358" s="285"/>
      <c r="O358" s="285"/>
      <c r="P358" s="285"/>
      <c r="Q358" s="285"/>
      <c r="R358" s="285"/>
      <c r="S358" s="285"/>
      <c r="T358" s="285"/>
      <c r="U358" s="285"/>
      <c r="V358" s="285"/>
      <c r="W358" s="285"/>
      <c r="X358" s="285"/>
      <c r="Y358" s="285"/>
      <c r="Z358" s="285"/>
      <c r="AA358" s="285"/>
      <c r="AB358" s="285"/>
      <c r="AC358" s="285"/>
      <c r="AD358" s="285"/>
      <c r="AE358" s="285"/>
      <c r="AF358" s="285"/>
      <c r="AG358" s="285"/>
      <c r="AH358" s="285"/>
      <c r="AI358" s="285"/>
      <c r="AJ358" s="285"/>
      <c r="AK358" s="285"/>
      <c r="AL358" s="285"/>
      <c r="AM358" s="285"/>
      <c r="AN358" s="285"/>
      <c r="AO358" s="285"/>
      <c r="AP358" s="285"/>
      <c r="AQ358" s="285"/>
      <c r="AR358" s="285"/>
      <c r="AS358" s="285"/>
      <c r="AT358" s="285"/>
      <c r="AU358" s="285"/>
      <c r="AV358" s="285"/>
      <c r="AW358" s="285"/>
      <c r="AX358" s="285"/>
      <c r="AY358" s="285"/>
      <c r="AZ358" s="285"/>
      <c r="BA358" s="285"/>
      <c r="BB358" s="285"/>
      <c r="BC358" s="285"/>
      <c r="BD358" s="285"/>
      <c r="BE358" s="285"/>
      <c r="BF358" s="285"/>
      <c r="BG358" s="285"/>
      <c r="BH358" s="285"/>
      <c r="BI358" s="285"/>
      <c r="BJ358" s="285"/>
      <c r="BK358" s="285"/>
      <c r="BL358" s="285"/>
      <c r="BM358" s="285"/>
      <c r="BN358" s="285"/>
      <c r="BO358" s="285"/>
      <c r="BP358" s="285"/>
      <c r="BQ358" s="285"/>
      <c r="BR358" s="285"/>
      <c r="BS358" s="285"/>
      <c r="BT358" s="285"/>
      <c r="BU358" s="285"/>
      <c r="BV358" s="285"/>
      <c r="BW358" s="285"/>
      <c r="BX358" s="285"/>
      <c r="BY358" s="285"/>
      <c r="BZ358" s="285"/>
      <c r="CA358" s="285"/>
      <c r="CB358" s="285"/>
      <c r="CC358" s="285"/>
      <c r="CD358" s="285"/>
      <c r="CE358" s="285"/>
      <c r="CF358" s="285"/>
      <c r="CG358" s="285"/>
      <c r="CH358" s="285"/>
      <c r="CI358" s="285"/>
      <c r="CJ358" s="285"/>
      <c r="CK358" s="285"/>
      <c r="CL358" s="285"/>
      <c r="CM358" s="285"/>
      <c r="CN358" s="285"/>
      <c r="CO358" s="285"/>
      <c r="CP358" s="285"/>
      <c r="CQ358" s="285"/>
      <c r="CR358" s="285"/>
      <c r="CS358" s="285"/>
      <c r="CT358" s="285"/>
      <c r="CU358" s="285"/>
      <c r="CV358" s="285"/>
      <c r="CW358" s="285"/>
      <c r="CX358" s="285"/>
      <c r="CY358" s="285"/>
      <c r="CZ358" s="285"/>
      <c r="DA358" s="285"/>
      <c r="DB358" s="285"/>
      <c r="DC358" s="285"/>
      <c r="DD358" s="285"/>
      <c r="DE358" s="285"/>
      <c r="DF358" s="285"/>
      <c r="DG358" s="285"/>
      <c r="DH358" s="285"/>
      <c r="DI358" s="285"/>
      <c r="DJ358" s="285"/>
    </row>
    <row r="359" spans="1:114" s="286" customFormat="1" ht="24" customHeight="1">
      <c r="A359" s="290"/>
      <c r="B359" s="344"/>
      <c r="C359" s="287" t="s">
        <v>533</v>
      </c>
      <c r="D359" s="289" t="s">
        <v>387</v>
      </c>
      <c r="E359" s="289" t="s">
        <v>388</v>
      </c>
      <c r="F359" s="287" t="s">
        <v>533</v>
      </c>
      <c r="G359" s="289" t="s">
        <v>389</v>
      </c>
      <c r="H359" s="289"/>
      <c r="I359" s="289"/>
      <c r="J359" s="289"/>
      <c r="K359" s="289"/>
      <c r="L359" s="285"/>
      <c r="M359" s="285"/>
      <c r="N359" s="285"/>
      <c r="O359" s="285"/>
      <c r="P359" s="285"/>
      <c r="Q359" s="285"/>
      <c r="R359" s="285"/>
      <c r="S359" s="285"/>
      <c r="T359" s="285"/>
      <c r="U359" s="285"/>
      <c r="V359" s="285"/>
      <c r="W359" s="285"/>
      <c r="X359" s="285"/>
      <c r="Y359" s="285"/>
      <c r="Z359" s="285"/>
      <c r="AA359" s="285"/>
      <c r="AB359" s="285"/>
      <c r="AC359" s="285"/>
      <c r="AD359" s="285"/>
      <c r="AE359" s="285"/>
      <c r="AF359" s="285"/>
      <c r="AG359" s="285"/>
      <c r="AH359" s="285"/>
      <c r="AI359" s="285"/>
      <c r="AJ359" s="285"/>
      <c r="AK359" s="285"/>
      <c r="AL359" s="285"/>
      <c r="AM359" s="285"/>
      <c r="AN359" s="285"/>
      <c r="AO359" s="285"/>
      <c r="AP359" s="285"/>
      <c r="AQ359" s="285"/>
      <c r="AR359" s="285"/>
      <c r="AS359" s="285"/>
      <c r="AT359" s="285"/>
      <c r="AU359" s="285"/>
      <c r="AV359" s="285"/>
      <c r="AW359" s="285"/>
      <c r="AX359" s="285"/>
      <c r="AY359" s="285"/>
      <c r="AZ359" s="285"/>
      <c r="BA359" s="285"/>
      <c r="BB359" s="285"/>
      <c r="BC359" s="285"/>
      <c r="BD359" s="285"/>
      <c r="BE359" s="285"/>
      <c r="BF359" s="285"/>
      <c r="BG359" s="285"/>
      <c r="BH359" s="285"/>
      <c r="BI359" s="285"/>
      <c r="BJ359" s="285"/>
      <c r="BK359" s="285"/>
      <c r="BL359" s="285"/>
      <c r="BM359" s="285"/>
      <c r="BN359" s="285"/>
      <c r="BO359" s="285"/>
      <c r="BP359" s="285"/>
      <c r="BQ359" s="285"/>
      <c r="BR359" s="285"/>
      <c r="BS359" s="285"/>
      <c r="BT359" s="285"/>
      <c r="BU359" s="285"/>
      <c r="BV359" s="285"/>
      <c r="BW359" s="285"/>
      <c r="BX359" s="285"/>
      <c r="BY359" s="285"/>
      <c r="BZ359" s="285"/>
      <c r="CA359" s="285"/>
      <c r="CB359" s="285"/>
      <c r="CC359" s="285"/>
      <c r="CD359" s="285"/>
      <c r="CE359" s="285"/>
      <c r="CF359" s="285"/>
      <c r="CG359" s="285"/>
      <c r="CH359" s="285"/>
      <c r="CI359" s="285"/>
      <c r="CJ359" s="285"/>
      <c r="CK359" s="285"/>
      <c r="CL359" s="285"/>
      <c r="CM359" s="285"/>
      <c r="CN359" s="285"/>
      <c r="CO359" s="285"/>
      <c r="CP359" s="285"/>
      <c r="CQ359" s="285"/>
      <c r="CR359" s="285"/>
      <c r="CS359" s="285"/>
      <c r="CT359" s="285"/>
      <c r="CU359" s="285"/>
      <c r="CV359" s="285"/>
      <c r="CW359" s="285"/>
      <c r="CX359" s="285"/>
      <c r="CY359" s="285"/>
      <c r="CZ359" s="285"/>
      <c r="DA359" s="285"/>
      <c r="DB359" s="285"/>
      <c r="DC359" s="285"/>
      <c r="DD359" s="285"/>
      <c r="DE359" s="285"/>
      <c r="DF359" s="285"/>
      <c r="DG359" s="285"/>
      <c r="DH359" s="285"/>
      <c r="DI359" s="285"/>
      <c r="DJ359" s="285"/>
    </row>
    <row r="360" spans="1:11" ht="24.75" customHeight="1">
      <c r="A360" s="18">
        <v>65</v>
      </c>
      <c r="B360" s="292" t="s">
        <v>142</v>
      </c>
      <c r="C360" s="18" t="s">
        <v>649</v>
      </c>
      <c r="D360" s="272">
        <v>0</v>
      </c>
      <c r="E360" s="272">
        <v>0</v>
      </c>
      <c r="F360" s="18" t="s">
        <v>649</v>
      </c>
      <c r="G360" s="272">
        <v>0</v>
      </c>
      <c r="H360" s="272">
        <v>0</v>
      </c>
      <c r="I360" s="272">
        <v>84000</v>
      </c>
      <c r="J360" s="272">
        <v>0</v>
      </c>
      <c r="K360" s="272">
        <v>0</v>
      </c>
    </row>
    <row r="361" spans="1:11" ht="24.75" customHeight="1">
      <c r="A361" s="18">
        <v>66</v>
      </c>
      <c r="B361" s="292" t="s">
        <v>455</v>
      </c>
      <c r="C361" s="18" t="s">
        <v>649</v>
      </c>
      <c r="D361" s="272">
        <v>947898.05</v>
      </c>
      <c r="E361" s="272">
        <v>30409303.29</v>
      </c>
      <c r="F361" s="18" t="s">
        <v>649</v>
      </c>
      <c r="G361" s="272">
        <v>0</v>
      </c>
      <c r="H361" s="272">
        <v>484479.5</v>
      </c>
      <c r="I361" s="272">
        <v>2960589.03</v>
      </c>
      <c r="J361" s="272">
        <v>195956886.31</v>
      </c>
      <c r="K361" s="272">
        <v>363504.53</v>
      </c>
    </row>
    <row r="362" spans="1:11" ht="24.75" customHeight="1">
      <c r="A362" s="18">
        <v>67</v>
      </c>
      <c r="B362" s="292" t="s">
        <v>456</v>
      </c>
      <c r="C362" s="18" t="s">
        <v>649</v>
      </c>
      <c r="D362" s="272">
        <v>146574.6</v>
      </c>
      <c r="E362" s="272">
        <v>36000</v>
      </c>
      <c r="F362" s="18" t="s">
        <v>649</v>
      </c>
      <c r="G362" s="272">
        <v>0</v>
      </c>
      <c r="H362" s="272">
        <v>567190.45</v>
      </c>
      <c r="I362" s="272">
        <v>567518.87</v>
      </c>
      <c r="J362" s="272">
        <v>0</v>
      </c>
      <c r="K362" s="272">
        <v>0</v>
      </c>
    </row>
    <row r="363" spans="1:11" ht="24.75" customHeight="1">
      <c r="A363" s="18">
        <v>68</v>
      </c>
      <c r="B363" s="292" t="s">
        <v>457</v>
      </c>
      <c r="C363" s="18" t="s">
        <v>537</v>
      </c>
      <c r="D363" s="272">
        <v>575404.17</v>
      </c>
      <c r="E363" s="272">
        <v>0</v>
      </c>
      <c r="F363" s="18" t="s">
        <v>537</v>
      </c>
      <c r="G363" s="272">
        <v>0</v>
      </c>
      <c r="H363" s="272">
        <v>0</v>
      </c>
      <c r="I363" s="272">
        <v>937500.13</v>
      </c>
      <c r="J363" s="272">
        <v>0</v>
      </c>
      <c r="K363" s="272">
        <v>0</v>
      </c>
    </row>
    <row r="364" spans="1:11" ht="24.75" customHeight="1">
      <c r="A364" s="18">
        <v>69</v>
      </c>
      <c r="B364" s="292" t="s">
        <v>189</v>
      </c>
      <c r="C364" s="18" t="s">
        <v>649</v>
      </c>
      <c r="D364" s="272">
        <v>0</v>
      </c>
      <c r="E364" s="272">
        <v>0</v>
      </c>
      <c r="F364" s="18" t="s">
        <v>649</v>
      </c>
      <c r="G364" s="272">
        <v>0</v>
      </c>
      <c r="H364" s="272">
        <v>0</v>
      </c>
      <c r="I364" s="272">
        <v>380000</v>
      </c>
      <c r="J364" s="272">
        <v>0</v>
      </c>
      <c r="K364" s="272">
        <v>0</v>
      </c>
    </row>
    <row r="365" spans="1:11" ht="24.75" customHeight="1">
      <c r="A365" s="18">
        <v>70</v>
      </c>
      <c r="B365" s="292" t="s">
        <v>459</v>
      </c>
      <c r="C365" s="18" t="s">
        <v>649</v>
      </c>
      <c r="D365" s="272">
        <v>0</v>
      </c>
      <c r="E365" s="272">
        <v>4318.4</v>
      </c>
      <c r="F365" s="18" t="s">
        <v>477</v>
      </c>
      <c r="G365" s="272">
        <v>0</v>
      </c>
      <c r="H365" s="272">
        <v>0</v>
      </c>
      <c r="I365" s="272">
        <v>0</v>
      </c>
      <c r="J365" s="272">
        <v>0</v>
      </c>
      <c r="K365" s="272">
        <v>90803.54</v>
      </c>
    </row>
    <row r="366" spans="1:11" ht="24.75" customHeight="1">
      <c r="A366" s="25">
        <v>71</v>
      </c>
      <c r="B366" s="284" t="s">
        <v>460</v>
      </c>
      <c r="C366" s="25" t="s">
        <v>649</v>
      </c>
      <c r="D366" s="273">
        <v>30204.54</v>
      </c>
      <c r="E366" s="273">
        <v>0</v>
      </c>
      <c r="F366" s="25" t="s">
        <v>649</v>
      </c>
      <c r="G366" s="273">
        <v>0</v>
      </c>
      <c r="H366" s="273">
        <v>-112096.15</v>
      </c>
      <c r="I366" s="273">
        <v>645302.86</v>
      </c>
      <c r="J366" s="273">
        <v>0</v>
      </c>
      <c r="K366" s="273">
        <v>0</v>
      </c>
    </row>
    <row r="367" spans="1:11" ht="24.75" customHeight="1">
      <c r="A367" s="33"/>
      <c r="B367" s="291" t="s">
        <v>461</v>
      </c>
      <c r="C367" s="33"/>
      <c r="D367" s="274"/>
      <c r="E367" s="274"/>
      <c r="F367" s="33"/>
      <c r="G367" s="274"/>
      <c r="H367" s="274"/>
      <c r="I367" s="274"/>
      <c r="J367" s="274"/>
      <c r="K367" s="274"/>
    </row>
    <row r="368" spans="1:11" ht="24.75" customHeight="1">
      <c r="A368" s="18">
        <v>72</v>
      </c>
      <c r="B368" s="292" t="s">
        <v>462</v>
      </c>
      <c r="C368" s="18" t="s">
        <v>537</v>
      </c>
      <c r="D368" s="272">
        <v>0</v>
      </c>
      <c r="E368" s="272">
        <v>0</v>
      </c>
      <c r="F368" s="18" t="s">
        <v>537</v>
      </c>
      <c r="G368" s="272">
        <v>0</v>
      </c>
      <c r="H368" s="272">
        <v>0</v>
      </c>
      <c r="I368" s="272">
        <v>375145.82</v>
      </c>
      <c r="J368" s="272">
        <v>0</v>
      </c>
      <c r="K368" s="272">
        <v>0</v>
      </c>
    </row>
    <row r="369" spans="1:11" ht="24.75" customHeight="1">
      <c r="A369" s="18">
        <v>73</v>
      </c>
      <c r="B369" s="292" t="s">
        <v>463</v>
      </c>
      <c r="C369" s="18" t="s">
        <v>649</v>
      </c>
      <c r="D369" s="272">
        <v>218508.18</v>
      </c>
      <c r="E369" s="272">
        <v>12169219.74</v>
      </c>
      <c r="F369" s="18" t="s">
        <v>649</v>
      </c>
      <c r="G369" s="272">
        <v>0</v>
      </c>
      <c r="H369" s="272">
        <v>0</v>
      </c>
      <c r="I369" s="272">
        <v>579154.68</v>
      </c>
      <c r="J369" s="272">
        <v>14548096.82</v>
      </c>
      <c r="K369" s="272">
        <v>75129.97</v>
      </c>
    </row>
    <row r="370" spans="1:11" ht="24" customHeight="1">
      <c r="A370" s="25">
        <v>74</v>
      </c>
      <c r="B370" s="284" t="s">
        <v>464</v>
      </c>
      <c r="C370" s="25" t="s">
        <v>790</v>
      </c>
      <c r="D370" s="273">
        <v>53275.17</v>
      </c>
      <c r="E370" s="273">
        <v>12557.52</v>
      </c>
      <c r="F370" s="25" t="s">
        <v>790</v>
      </c>
      <c r="G370" s="273">
        <v>0</v>
      </c>
      <c r="H370" s="273">
        <v>3080.84</v>
      </c>
      <c r="I370" s="273">
        <v>150408.95</v>
      </c>
      <c r="J370" s="273">
        <v>0</v>
      </c>
      <c r="K370" s="273">
        <v>52079.5</v>
      </c>
    </row>
    <row r="371" spans="1:11" ht="24" customHeight="1">
      <c r="A371" s="33"/>
      <c r="B371" s="291" t="s">
        <v>465</v>
      </c>
      <c r="C371" s="33"/>
      <c r="D371" s="274"/>
      <c r="E371" s="274"/>
      <c r="F371" s="274"/>
      <c r="G371" s="274"/>
      <c r="H371" s="274"/>
      <c r="I371" s="274"/>
      <c r="J371" s="274"/>
      <c r="K371" s="274"/>
    </row>
    <row r="372" ht="24" customHeight="1">
      <c r="C372" s="41"/>
    </row>
    <row r="373" spans="1:11" ht="24" customHeight="1">
      <c r="A373" s="305" t="s">
        <v>668</v>
      </c>
      <c r="B373" s="305"/>
      <c r="C373" s="305"/>
      <c r="D373" s="305"/>
      <c r="E373" s="305"/>
      <c r="F373" s="305"/>
      <c r="G373" s="305"/>
      <c r="H373" s="305"/>
      <c r="I373" s="305"/>
      <c r="J373" s="305"/>
      <c r="K373" s="305"/>
    </row>
    <row r="374" spans="1:11" ht="24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</row>
    <row r="375" spans="1:11" ht="24" customHeight="1">
      <c r="A375" s="305" t="s">
        <v>289</v>
      </c>
      <c r="B375" s="305"/>
      <c r="C375" s="305"/>
      <c r="D375" s="305"/>
      <c r="E375" s="305"/>
      <c r="F375" s="305"/>
      <c r="G375" s="305"/>
      <c r="H375" s="305"/>
      <c r="I375" s="305"/>
      <c r="J375" s="305"/>
      <c r="K375" s="305"/>
    </row>
    <row r="376" spans="1:11" ht="24" customHeight="1">
      <c r="A376" s="336" t="s">
        <v>7</v>
      </c>
      <c r="B376" s="336"/>
      <c r="C376" s="336"/>
      <c r="D376" s="336"/>
      <c r="E376" s="336"/>
      <c r="F376" s="336"/>
      <c r="G376" s="336"/>
      <c r="H376" s="336"/>
      <c r="I376" s="336"/>
      <c r="J376" s="336"/>
      <c r="K376" s="336"/>
    </row>
    <row r="377" ht="24" customHeight="1">
      <c r="C377" s="41"/>
    </row>
    <row r="378" spans="1:3" ht="24" customHeight="1">
      <c r="A378" s="118" t="s">
        <v>784</v>
      </c>
      <c r="C378" s="41"/>
    </row>
    <row r="379" spans="1:114" s="286" customFormat="1" ht="24" customHeight="1">
      <c r="A379" s="284"/>
      <c r="B379" s="342" t="s">
        <v>560</v>
      </c>
      <c r="C379" s="339" t="s">
        <v>507</v>
      </c>
      <c r="D379" s="340"/>
      <c r="E379" s="341"/>
      <c r="F379" s="339" t="s">
        <v>186</v>
      </c>
      <c r="G379" s="340"/>
      <c r="H379" s="340"/>
      <c r="I379" s="340"/>
      <c r="J379" s="340"/>
      <c r="K379" s="341"/>
      <c r="L379" s="285"/>
      <c r="M379" s="285"/>
      <c r="N379" s="285"/>
      <c r="O379" s="285"/>
      <c r="P379" s="285"/>
      <c r="Q379" s="285"/>
      <c r="R379" s="285"/>
      <c r="S379" s="285"/>
      <c r="T379" s="285"/>
      <c r="U379" s="285"/>
      <c r="V379" s="285"/>
      <c r="W379" s="285"/>
      <c r="X379" s="285"/>
      <c r="Y379" s="285"/>
      <c r="Z379" s="285"/>
      <c r="AA379" s="285"/>
      <c r="AB379" s="285"/>
      <c r="AC379" s="285"/>
      <c r="AD379" s="285"/>
      <c r="AE379" s="285"/>
      <c r="AF379" s="285"/>
      <c r="AG379" s="285"/>
      <c r="AH379" s="285"/>
      <c r="AI379" s="285"/>
      <c r="AJ379" s="285"/>
      <c r="AK379" s="285"/>
      <c r="AL379" s="285"/>
      <c r="AM379" s="285"/>
      <c r="AN379" s="285"/>
      <c r="AO379" s="285"/>
      <c r="AP379" s="285"/>
      <c r="AQ379" s="285"/>
      <c r="AR379" s="285"/>
      <c r="AS379" s="285"/>
      <c r="AT379" s="285"/>
      <c r="AU379" s="285"/>
      <c r="AV379" s="285"/>
      <c r="AW379" s="285"/>
      <c r="AX379" s="285"/>
      <c r="AY379" s="285"/>
      <c r="AZ379" s="285"/>
      <c r="BA379" s="285"/>
      <c r="BB379" s="285"/>
      <c r="BC379" s="285"/>
      <c r="BD379" s="285"/>
      <c r="BE379" s="285"/>
      <c r="BF379" s="285"/>
      <c r="BG379" s="285"/>
      <c r="BH379" s="285"/>
      <c r="BI379" s="285"/>
      <c r="BJ379" s="285"/>
      <c r="BK379" s="285"/>
      <c r="BL379" s="285"/>
      <c r="BM379" s="285"/>
      <c r="BN379" s="285"/>
      <c r="BO379" s="285"/>
      <c r="BP379" s="285"/>
      <c r="BQ379" s="285"/>
      <c r="BR379" s="285"/>
      <c r="BS379" s="285"/>
      <c r="BT379" s="285"/>
      <c r="BU379" s="285"/>
      <c r="BV379" s="285"/>
      <c r="BW379" s="285"/>
      <c r="BX379" s="285"/>
      <c r="BY379" s="285"/>
      <c r="BZ379" s="285"/>
      <c r="CA379" s="285"/>
      <c r="CB379" s="285"/>
      <c r="CC379" s="285"/>
      <c r="CD379" s="285"/>
      <c r="CE379" s="285"/>
      <c r="CF379" s="285"/>
      <c r="CG379" s="285"/>
      <c r="CH379" s="285"/>
      <c r="CI379" s="285"/>
      <c r="CJ379" s="285"/>
      <c r="CK379" s="285"/>
      <c r="CL379" s="285"/>
      <c r="CM379" s="285"/>
      <c r="CN379" s="285"/>
      <c r="CO379" s="285"/>
      <c r="CP379" s="285"/>
      <c r="CQ379" s="285"/>
      <c r="CR379" s="285"/>
      <c r="CS379" s="285"/>
      <c r="CT379" s="285"/>
      <c r="CU379" s="285"/>
      <c r="CV379" s="285"/>
      <c r="CW379" s="285"/>
      <c r="CX379" s="285"/>
      <c r="CY379" s="285"/>
      <c r="CZ379" s="285"/>
      <c r="DA379" s="285"/>
      <c r="DB379" s="285"/>
      <c r="DC379" s="285"/>
      <c r="DD379" s="285"/>
      <c r="DE379" s="285"/>
      <c r="DF379" s="285"/>
      <c r="DG379" s="285"/>
      <c r="DH379" s="285"/>
      <c r="DI379" s="285"/>
      <c r="DJ379" s="285"/>
    </row>
    <row r="380" spans="1:114" s="286" customFormat="1" ht="24" customHeight="1">
      <c r="A380" s="287" t="s">
        <v>376</v>
      </c>
      <c r="B380" s="343"/>
      <c r="C380" s="288" t="s">
        <v>528</v>
      </c>
      <c r="D380" s="289" t="s">
        <v>520</v>
      </c>
      <c r="E380" s="289" t="s">
        <v>377</v>
      </c>
      <c r="F380" s="288" t="s">
        <v>528</v>
      </c>
      <c r="G380" s="289" t="s">
        <v>378</v>
      </c>
      <c r="H380" s="289"/>
      <c r="I380" s="289"/>
      <c r="J380" s="289"/>
      <c r="K380" s="289"/>
      <c r="L380" s="285"/>
      <c r="M380" s="285"/>
      <c r="N380" s="285"/>
      <c r="O380" s="285"/>
      <c r="P380" s="285"/>
      <c r="Q380" s="285"/>
      <c r="R380" s="285"/>
      <c r="S380" s="285"/>
      <c r="T380" s="285"/>
      <c r="U380" s="285"/>
      <c r="V380" s="285"/>
      <c r="W380" s="285"/>
      <c r="X380" s="285"/>
      <c r="Y380" s="285"/>
      <c r="Z380" s="285"/>
      <c r="AA380" s="285"/>
      <c r="AB380" s="285"/>
      <c r="AC380" s="285"/>
      <c r="AD380" s="285"/>
      <c r="AE380" s="285"/>
      <c r="AF380" s="285"/>
      <c r="AG380" s="285"/>
      <c r="AH380" s="285"/>
      <c r="AI380" s="285"/>
      <c r="AJ380" s="285"/>
      <c r="AK380" s="285"/>
      <c r="AL380" s="285"/>
      <c r="AM380" s="285"/>
      <c r="AN380" s="285"/>
      <c r="AO380" s="285"/>
      <c r="AP380" s="285"/>
      <c r="AQ380" s="285"/>
      <c r="AR380" s="285"/>
      <c r="AS380" s="285"/>
      <c r="AT380" s="285"/>
      <c r="AU380" s="285"/>
      <c r="AV380" s="285"/>
      <c r="AW380" s="285"/>
      <c r="AX380" s="285"/>
      <c r="AY380" s="285"/>
      <c r="AZ380" s="285"/>
      <c r="BA380" s="285"/>
      <c r="BB380" s="285"/>
      <c r="BC380" s="285"/>
      <c r="BD380" s="285"/>
      <c r="BE380" s="285"/>
      <c r="BF380" s="285"/>
      <c r="BG380" s="285"/>
      <c r="BH380" s="285"/>
      <c r="BI380" s="285"/>
      <c r="BJ380" s="285"/>
      <c r="BK380" s="285"/>
      <c r="BL380" s="285"/>
      <c r="BM380" s="285"/>
      <c r="BN380" s="285"/>
      <c r="BO380" s="285"/>
      <c r="BP380" s="285"/>
      <c r="BQ380" s="285"/>
      <c r="BR380" s="285"/>
      <c r="BS380" s="285"/>
      <c r="BT380" s="285"/>
      <c r="BU380" s="285"/>
      <c r="BV380" s="285"/>
      <c r="BW380" s="285"/>
      <c r="BX380" s="285"/>
      <c r="BY380" s="285"/>
      <c r="BZ380" s="285"/>
      <c r="CA380" s="285"/>
      <c r="CB380" s="285"/>
      <c r="CC380" s="285"/>
      <c r="CD380" s="285"/>
      <c r="CE380" s="285"/>
      <c r="CF380" s="285"/>
      <c r="CG380" s="285"/>
      <c r="CH380" s="285"/>
      <c r="CI380" s="285"/>
      <c r="CJ380" s="285"/>
      <c r="CK380" s="285"/>
      <c r="CL380" s="285"/>
      <c r="CM380" s="285"/>
      <c r="CN380" s="285"/>
      <c r="CO380" s="285"/>
      <c r="CP380" s="285"/>
      <c r="CQ380" s="285"/>
      <c r="CR380" s="285"/>
      <c r="CS380" s="285"/>
      <c r="CT380" s="285"/>
      <c r="CU380" s="285"/>
      <c r="CV380" s="285"/>
      <c r="CW380" s="285"/>
      <c r="CX380" s="285"/>
      <c r="CY380" s="285"/>
      <c r="CZ380" s="285"/>
      <c r="DA380" s="285"/>
      <c r="DB380" s="285"/>
      <c r="DC380" s="285"/>
      <c r="DD380" s="285"/>
      <c r="DE380" s="285"/>
      <c r="DF380" s="285"/>
      <c r="DG380" s="285"/>
      <c r="DH380" s="285"/>
      <c r="DI380" s="285"/>
      <c r="DJ380" s="285"/>
    </row>
    <row r="381" spans="1:114" s="286" customFormat="1" ht="24" customHeight="1">
      <c r="A381" s="287" t="s">
        <v>379</v>
      </c>
      <c r="B381" s="343"/>
      <c r="C381" s="287" t="s">
        <v>532</v>
      </c>
      <c r="D381" s="289" t="s">
        <v>380</v>
      </c>
      <c r="E381" s="289" t="s">
        <v>381</v>
      </c>
      <c r="F381" s="287" t="s">
        <v>532</v>
      </c>
      <c r="G381" s="289" t="s">
        <v>382</v>
      </c>
      <c r="H381" s="289" t="s">
        <v>383</v>
      </c>
      <c r="I381" s="289" t="s">
        <v>384</v>
      </c>
      <c r="J381" s="289" t="s">
        <v>385</v>
      </c>
      <c r="K381" s="289" t="s">
        <v>386</v>
      </c>
      <c r="L381" s="285"/>
      <c r="M381" s="285"/>
      <c r="N381" s="285"/>
      <c r="O381" s="285"/>
      <c r="P381" s="285"/>
      <c r="Q381" s="285"/>
      <c r="R381" s="285"/>
      <c r="S381" s="285"/>
      <c r="T381" s="285"/>
      <c r="U381" s="285"/>
      <c r="V381" s="285"/>
      <c r="W381" s="285"/>
      <c r="X381" s="285"/>
      <c r="Y381" s="285"/>
      <c r="Z381" s="285"/>
      <c r="AA381" s="285"/>
      <c r="AB381" s="285"/>
      <c r="AC381" s="285"/>
      <c r="AD381" s="285"/>
      <c r="AE381" s="285"/>
      <c r="AF381" s="285"/>
      <c r="AG381" s="285"/>
      <c r="AH381" s="285"/>
      <c r="AI381" s="285"/>
      <c r="AJ381" s="285"/>
      <c r="AK381" s="285"/>
      <c r="AL381" s="285"/>
      <c r="AM381" s="285"/>
      <c r="AN381" s="285"/>
      <c r="AO381" s="285"/>
      <c r="AP381" s="285"/>
      <c r="AQ381" s="285"/>
      <c r="AR381" s="285"/>
      <c r="AS381" s="285"/>
      <c r="AT381" s="285"/>
      <c r="AU381" s="285"/>
      <c r="AV381" s="285"/>
      <c r="AW381" s="285"/>
      <c r="AX381" s="285"/>
      <c r="AY381" s="285"/>
      <c r="AZ381" s="285"/>
      <c r="BA381" s="285"/>
      <c r="BB381" s="285"/>
      <c r="BC381" s="285"/>
      <c r="BD381" s="285"/>
      <c r="BE381" s="285"/>
      <c r="BF381" s="285"/>
      <c r="BG381" s="285"/>
      <c r="BH381" s="285"/>
      <c r="BI381" s="285"/>
      <c r="BJ381" s="285"/>
      <c r="BK381" s="285"/>
      <c r="BL381" s="285"/>
      <c r="BM381" s="285"/>
      <c r="BN381" s="285"/>
      <c r="BO381" s="285"/>
      <c r="BP381" s="285"/>
      <c r="BQ381" s="285"/>
      <c r="BR381" s="285"/>
      <c r="BS381" s="285"/>
      <c r="BT381" s="285"/>
      <c r="BU381" s="285"/>
      <c r="BV381" s="285"/>
      <c r="BW381" s="285"/>
      <c r="BX381" s="285"/>
      <c r="BY381" s="285"/>
      <c r="BZ381" s="285"/>
      <c r="CA381" s="285"/>
      <c r="CB381" s="285"/>
      <c r="CC381" s="285"/>
      <c r="CD381" s="285"/>
      <c r="CE381" s="285"/>
      <c r="CF381" s="285"/>
      <c r="CG381" s="285"/>
      <c r="CH381" s="285"/>
      <c r="CI381" s="285"/>
      <c r="CJ381" s="285"/>
      <c r="CK381" s="285"/>
      <c r="CL381" s="285"/>
      <c r="CM381" s="285"/>
      <c r="CN381" s="285"/>
      <c r="CO381" s="285"/>
      <c r="CP381" s="285"/>
      <c r="CQ381" s="285"/>
      <c r="CR381" s="285"/>
      <c r="CS381" s="285"/>
      <c r="CT381" s="285"/>
      <c r="CU381" s="285"/>
      <c r="CV381" s="285"/>
      <c r="CW381" s="285"/>
      <c r="CX381" s="285"/>
      <c r="CY381" s="285"/>
      <c r="CZ381" s="285"/>
      <c r="DA381" s="285"/>
      <c r="DB381" s="285"/>
      <c r="DC381" s="285"/>
      <c r="DD381" s="285"/>
      <c r="DE381" s="285"/>
      <c r="DF381" s="285"/>
      <c r="DG381" s="285"/>
      <c r="DH381" s="285"/>
      <c r="DI381" s="285"/>
      <c r="DJ381" s="285"/>
    </row>
    <row r="382" spans="1:114" s="286" customFormat="1" ht="24" customHeight="1">
      <c r="A382" s="290"/>
      <c r="B382" s="344"/>
      <c r="C382" s="287" t="s">
        <v>533</v>
      </c>
      <c r="D382" s="289" t="s">
        <v>387</v>
      </c>
      <c r="E382" s="289" t="s">
        <v>388</v>
      </c>
      <c r="F382" s="287" t="s">
        <v>533</v>
      </c>
      <c r="G382" s="289" t="s">
        <v>389</v>
      </c>
      <c r="H382" s="289"/>
      <c r="I382" s="289"/>
      <c r="J382" s="289"/>
      <c r="K382" s="289"/>
      <c r="L382" s="285"/>
      <c r="M382" s="285"/>
      <c r="N382" s="285"/>
      <c r="O382" s="285"/>
      <c r="P382" s="285"/>
      <c r="Q382" s="285"/>
      <c r="R382" s="285"/>
      <c r="S382" s="285"/>
      <c r="T382" s="285"/>
      <c r="U382" s="285"/>
      <c r="V382" s="285"/>
      <c r="W382" s="285"/>
      <c r="X382" s="285"/>
      <c r="Y382" s="285"/>
      <c r="Z382" s="285"/>
      <c r="AA382" s="285"/>
      <c r="AB382" s="285"/>
      <c r="AC382" s="285"/>
      <c r="AD382" s="285"/>
      <c r="AE382" s="285"/>
      <c r="AF382" s="285"/>
      <c r="AG382" s="285"/>
      <c r="AH382" s="285"/>
      <c r="AI382" s="285"/>
      <c r="AJ382" s="285"/>
      <c r="AK382" s="285"/>
      <c r="AL382" s="285"/>
      <c r="AM382" s="285"/>
      <c r="AN382" s="285"/>
      <c r="AO382" s="285"/>
      <c r="AP382" s="285"/>
      <c r="AQ382" s="285"/>
      <c r="AR382" s="285"/>
      <c r="AS382" s="285"/>
      <c r="AT382" s="285"/>
      <c r="AU382" s="285"/>
      <c r="AV382" s="285"/>
      <c r="AW382" s="285"/>
      <c r="AX382" s="285"/>
      <c r="AY382" s="285"/>
      <c r="AZ382" s="285"/>
      <c r="BA382" s="285"/>
      <c r="BB382" s="285"/>
      <c r="BC382" s="285"/>
      <c r="BD382" s="285"/>
      <c r="BE382" s="285"/>
      <c r="BF382" s="285"/>
      <c r="BG382" s="285"/>
      <c r="BH382" s="285"/>
      <c r="BI382" s="285"/>
      <c r="BJ382" s="285"/>
      <c r="BK382" s="285"/>
      <c r="BL382" s="285"/>
      <c r="BM382" s="285"/>
      <c r="BN382" s="285"/>
      <c r="BO382" s="285"/>
      <c r="BP382" s="285"/>
      <c r="BQ382" s="285"/>
      <c r="BR382" s="285"/>
      <c r="BS382" s="285"/>
      <c r="BT382" s="285"/>
      <c r="BU382" s="285"/>
      <c r="BV382" s="285"/>
      <c r="BW382" s="285"/>
      <c r="BX382" s="285"/>
      <c r="BY382" s="285"/>
      <c r="BZ382" s="285"/>
      <c r="CA382" s="285"/>
      <c r="CB382" s="285"/>
      <c r="CC382" s="285"/>
      <c r="CD382" s="285"/>
      <c r="CE382" s="285"/>
      <c r="CF382" s="285"/>
      <c r="CG382" s="285"/>
      <c r="CH382" s="285"/>
      <c r="CI382" s="285"/>
      <c r="CJ382" s="285"/>
      <c r="CK382" s="285"/>
      <c r="CL382" s="285"/>
      <c r="CM382" s="285"/>
      <c r="CN382" s="285"/>
      <c r="CO382" s="285"/>
      <c r="CP382" s="285"/>
      <c r="CQ382" s="285"/>
      <c r="CR382" s="285"/>
      <c r="CS382" s="285"/>
      <c r="CT382" s="285"/>
      <c r="CU382" s="285"/>
      <c r="CV382" s="285"/>
      <c r="CW382" s="285"/>
      <c r="CX382" s="285"/>
      <c r="CY382" s="285"/>
      <c r="CZ382" s="285"/>
      <c r="DA382" s="285"/>
      <c r="DB382" s="285"/>
      <c r="DC382" s="285"/>
      <c r="DD382" s="285"/>
      <c r="DE382" s="285"/>
      <c r="DF382" s="285"/>
      <c r="DG382" s="285"/>
      <c r="DH382" s="285"/>
      <c r="DI382" s="285"/>
      <c r="DJ382" s="285"/>
    </row>
    <row r="383" spans="1:11" ht="24" customHeight="1">
      <c r="A383" s="18">
        <v>75</v>
      </c>
      <c r="B383" s="292" t="s">
        <v>466</v>
      </c>
      <c r="C383" s="18" t="s">
        <v>649</v>
      </c>
      <c r="D383" s="272">
        <v>0</v>
      </c>
      <c r="E383" s="272">
        <v>7426460.78</v>
      </c>
      <c r="F383" s="18" t="s">
        <v>649</v>
      </c>
      <c r="G383" s="272">
        <v>0</v>
      </c>
      <c r="H383" s="272">
        <v>0</v>
      </c>
      <c r="I383" s="272">
        <v>700000</v>
      </c>
      <c r="J383" s="272">
        <v>23068749.64</v>
      </c>
      <c r="K383" s="272">
        <v>1292</v>
      </c>
    </row>
    <row r="384" spans="1:11" ht="24" customHeight="1">
      <c r="A384" s="18">
        <v>76</v>
      </c>
      <c r="B384" s="292" t="s">
        <v>196</v>
      </c>
      <c r="C384" s="18" t="s">
        <v>855</v>
      </c>
      <c r="D384" s="272">
        <v>16321.04</v>
      </c>
      <c r="E384" s="272">
        <v>4968873.58</v>
      </c>
      <c r="F384" s="18" t="s">
        <v>790</v>
      </c>
      <c r="G384" s="272">
        <v>0</v>
      </c>
      <c r="H384" s="272">
        <v>0</v>
      </c>
      <c r="I384" s="272">
        <v>0</v>
      </c>
      <c r="J384" s="272">
        <v>13612457.79</v>
      </c>
      <c r="K384" s="272">
        <v>77755.18</v>
      </c>
    </row>
    <row r="385" spans="1:11" ht="24" customHeight="1">
      <c r="A385" s="25">
        <v>77</v>
      </c>
      <c r="B385" s="284" t="s">
        <v>409</v>
      </c>
      <c r="C385" s="25" t="s">
        <v>649</v>
      </c>
      <c r="D385" s="273">
        <v>63097.58</v>
      </c>
      <c r="E385" s="273">
        <v>14237047.3</v>
      </c>
      <c r="F385" s="25" t="s">
        <v>649</v>
      </c>
      <c r="G385" s="273">
        <v>0</v>
      </c>
      <c r="H385" s="273">
        <v>0</v>
      </c>
      <c r="I385" s="273">
        <v>71589.3</v>
      </c>
      <c r="J385" s="273">
        <v>36516953.49</v>
      </c>
      <c r="K385" s="273">
        <v>91760.19</v>
      </c>
    </row>
    <row r="386" spans="1:11" ht="24" customHeight="1">
      <c r="A386" s="33"/>
      <c r="B386" s="291" t="s">
        <v>469</v>
      </c>
      <c r="C386" s="33"/>
      <c r="D386" s="274"/>
      <c r="E386" s="274"/>
      <c r="F386" s="33"/>
      <c r="G386" s="274"/>
      <c r="H386" s="274"/>
      <c r="I386" s="274"/>
      <c r="J386" s="274"/>
      <c r="K386" s="274"/>
    </row>
    <row r="387" spans="1:11" ht="24" customHeight="1">
      <c r="A387" s="33">
        <v>78</v>
      </c>
      <c r="B387" s="291" t="s">
        <v>470</v>
      </c>
      <c r="C387" s="33" t="s">
        <v>649</v>
      </c>
      <c r="D387" s="274">
        <v>0</v>
      </c>
      <c r="E387" s="274">
        <v>0</v>
      </c>
      <c r="F387" s="33" t="s">
        <v>649</v>
      </c>
      <c r="G387" s="274">
        <v>0</v>
      </c>
      <c r="H387" s="274">
        <v>0</v>
      </c>
      <c r="I387" s="274">
        <v>1140000</v>
      </c>
      <c r="J387" s="274">
        <v>0</v>
      </c>
      <c r="K387" s="274">
        <v>0</v>
      </c>
    </row>
    <row r="388" spans="1:11" ht="24" customHeight="1">
      <c r="A388" s="18">
        <v>79</v>
      </c>
      <c r="B388" s="292" t="s">
        <v>479</v>
      </c>
      <c r="C388" s="18" t="s">
        <v>649</v>
      </c>
      <c r="D388" s="272">
        <v>247170</v>
      </c>
      <c r="E388" s="272">
        <v>0</v>
      </c>
      <c r="F388" s="18" t="s">
        <v>649</v>
      </c>
      <c r="G388" s="272">
        <v>0</v>
      </c>
      <c r="H388" s="272">
        <v>0</v>
      </c>
      <c r="I388" s="272">
        <v>960000</v>
      </c>
      <c r="J388" s="272">
        <v>0</v>
      </c>
      <c r="K388" s="272">
        <v>0</v>
      </c>
    </row>
    <row r="389" spans="1:11" ht="24" customHeight="1">
      <c r="A389" s="18">
        <v>80</v>
      </c>
      <c r="B389" s="292" t="s">
        <v>471</v>
      </c>
      <c r="C389" s="18" t="s">
        <v>790</v>
      </c>
      <c r="D389" s="272">
        <v>5001025.7</v>
      </c>
      <c r="E389" s="272">
        <v>0</v>
      </c>
      <c r="F389" s="18" t="s">
        <v>790</v>
      </c>
      <c r="G389" s="272">
        <v>0</v>
      </c>
      <c r="H389" s="272">
        <v>15363230.5</v>
      </c>
      <c r="I389" s="272">
        <v>1680000</v>
      </c>
      <c r="J389" s="272">
        <v>0</v>
      </c>
      <c r="K389" s="272">
        <v>0</v>
      </c>
    </row>
    <row r="390" spans="1:11" ht="24" customHeight="1">
      <c r="A390" s="18">
        <v>81</v>
      </c>
      <c r="B390" s="292" t="s">
        <v>138</v>
      </c>
      <c r="C390" s="18" t="s">
        <v>649</v>
      </c>
      <c r="D390" s="272">
        <v>0</v>
      </c>
      <c r="E390" s="272">
        <v>0</v>
      </c>
      <c r="F390" s="18" t="s">
        <v>649</v>
      </c>
      <c r="G390" s="272">
        <v>0</v>
      </c>
      <c r="H390" s="272">
        <v>0</v>
      </c>
      <c r="I390" s="272">
        <v>1200000</v>
      </c>
      <c r="J390" s="272">
        <v>0</v>
      </c>
      <c r="K390" s="272">
        <v>0</v>
      </c>
    </row>
    <row r="391" spans="1:11" ht="24" customHeight="1">
      <c r="A391" s="18">
        <v>82</v>
      </c>
      <c r="B391" s="292" t="s">
        <v>472</v>
      </c>
      <c r="C391" s="18" t="s">
        <v>539</v>
      </c>
      <c r="D391" s="272">
        <v>968246.53</v>
      </c>
      <c r="E391" s="272">
        <v>0</v>
      </c>
      <c r="F391" s="18" t="s">
        <v>539</v>
      </c>
      <c r="G391" s="272">
        <v>0</v>
      </c>
      <c r="H391" s="272">
        <v>0</v>
      </c>
      <c r="I391" s="272">
        <v>0</v>
      </c>
      <c r="J391" s="272">
        <v>0</v>
      </c>
      <c r="K391" s="272">
        <v>0</v>
      </c>
    </row>
    <row r="392" spans="1:11" ht="24" customHeight="1">
      <c r="A392" s="18">
        <v>83</v>
      </c>
      <c r="B392" s="292" t="s">
        <v>474</v>
      </c>
      <c r="C392" s="18" t="s">
        <v>539</v>
      </c>
      <c r="D392" s="272">
        <v>11984</v>
      </c>
      <c r="E392" s="272">
        <v>307370.34</v>
      </c>
      <c r="F392" s="18" t="s">
        <v>539</v>
      </c>
      <c r="G392" s="272">
        <v>0</v>
      </c>
      <c r="H392" s="272">
        <v>41100</v>
      </c>
      <c r="I392" s="272">
        <v>320475.27</v>
      </c>
      <c r="J392" s="272">
        <v>0</v>
      </c>
      <c r="K392" s="272">
        <v>1672074</v>
      </c>
    </row>
    <row r="393" spans="1:11" ht="24" customHeight="1">
      <c r="A393" s="18">
        <v>84</v>
      </c>
      <c r="B393" s="292" t="s">
        <v>402</v>
      </c>
      <c r="C393" s="18" t="s">
        <v>649</v>
      </c>
      <c r="D393" s="272">
        <v>0</v>
      </c>
      <c r="E393" s="272">
        <v>1460049.96</v>
      </c>
      <c r="F393" s="18" t="s">
        <v>649</v>
      </c>
      <c r="G393" s="272">
        <v>0</v>
      </c>
      <c r="H393" s="272">
        <v>0</v>
      </c>
      <c r="I393" s="272">
        <v>0</v>
      </c>
      <c r="J393" s="272">
        <v>2055052.89</v>
      </c>
      <c r="K393" s="272">
        <v>0</v>
      </c>
    </row>
    <row r="394" spans="1:11" ht="24" customHeight="1">
      <c r="A394" s="269"/>
      <c r="B394" s="277"/>
      <c r="C394" s="269"/>
      <c r="D394" s="278"/>
      <c r="E394" s="278"/>
      <c r="F394" s="278"/>
      <c r="G394" s="278"/>
      <c r="H394" s="278"/>
      <c r="I394" s="278"/>
      <c r="J394" s="278"/>
      <c r="K394" s="278"/>
    </row>
    <row r="395" spans="1:11" ht="24" customHeight="1">
      <c r="A395" s="305" t="s">
        <v>668</v>
      </c>
      <c r="B395" s="305"/>
      <c r="C395" s="305"/>
      <c r="D395" s="305"/>
      <c r="E395" s="305"/>
      <c r="F395" s="305"/>
      <c r="G395" s="305"/>
      <c r="H395" s="305"/>
      <c r="I395" s="305"/>
      <c r="J395" s="305"/>
      <c r="K395" s="305"/>
    </row>
    <row r="396" spans="1:11" ht="24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</row>
    <row r="397" spans="1:11" ht="24" customHeight="1">
      <c r="A397" s="305" t="s">
        <v>289</v>
      </c>
      <c r="B397" s="305"/>
      <c r="C397" s="305"/>
      <c r="D397" s="305"/>
      <c r="E397" s="305"/>
      <c r="F397" s="305"/>
      <c r="G397" s="305"/>
      <c r="H397" s="305"/>
      <c r="I397" s="305"/>
      <c r="J397" s="305"/>
      <c r="K397" s="305"/>
    </row>
    <row r="398" spans="1:11" ht="24" customHeight="1">
      <c r="A398" s="336" t="s">
        <v>8</v>
      </c>
      <c r="B398" s="336"/>
      <c r="C398" s="336"/>
      <c r="D398" s="336"/>
      <c r="E398" s="336"/>
      <c r="F398" s="336"/>
      <c r="G398" s="336"/>
      <c r="H398" s="336"/>
      <c r="I398" s="336"/>
      <c r="J398" s="336"/>
      <c r="K398" s="336"/>
    </row>
    <row r="399" ht="24" customHeight="1">
      <c r="C399" s="41"/>
    </row>
    <row r="400" spans="1:3" ht="24" customHeight="1">
      <c r="A400" s="118" t="s">
        <v>784</v>
      </c>
      <c r="C400" s="41"/>
    </row>
    <row r="401" spans="1:114" s="286" customFormat="1" ht="24" customHeight="1">
      <c r="A401" s="284"/>
      <c r="B401" s="342" t="s">
        <v>560</v>
      </c>
      <c r="C401" s="339" t="s">
        <v>507</v>
      </c>
      <c r="D401" s="340"/>
      <c r="E401" s="341"/>
      <c r="F401" s="339" t="s">
        <v>186</v>
      </c>
      <c r="G401" s="340"/>
      <c r="H401" s="340"/>
      <c r="I401" s="340"/>
      <c r="J401" s="340"/>
      <c r="K401" s="341"/>
      <c r="L401" s="285"/>
      <c r="M401" s="285"/>
      <c r="N401" s="285"/>
      <c r="O401" s="285"/>
      <c r="P401" s="285"/>
      <c r="Q401" s="285"/>
      <c r="R401" s="285"/>
      <c r="S401" s="285"/>
      <c r="T401" s="285"/>
      <c r="U401" s="285"/>
      <c r="V401" s="285"/>
      <c r="W401" s="285"/>
      <c r="X401" s="285"/>
      <c r="Y401" s="285"/>
      <c r="Z401" s="285"/>
      <c r="AA401" s="285"/>
      <c r="AB401" s="285"/>
      <c r="AC401" s="285"/>
      <c r="AD401" s="285"/>
      <c r="AE401" s="285"/>
      <c r="AF401" s="285"/>
      <c r="AG401" s="285"/>
      <c r="AH401" s="285"/>
      <c r="AI401" s="285"/>
      <c r="AJ401" s="285"/>
      <c r="AK401" s="285"/>
      <c r="AL401" s="285"/>
      <c r="AM401" s="285"/>
      <c r="AN401" s="285"/>
      <c r="AO401" s="285"/>
      <c r="AP401" s="285"/>
      <c r="AQ401" s="285"/>
      <c r="AR401" s="285"/>
      <c r="AS401" s="285"/>
      <c r="AT401" s="285"/>
      <c r="AU401" s="285"/>
      <c r="AV401" s="285"/>
      <c r="AW401" s="285"/>
      <c r="AX401" s="285"/>
      <c r="AY401" s="285"/>
      <c r="AZ401" s="285"/>
      <c r="BA401" s="285"/>
      <c r="BB401" s="285"/>
      <c r="BC401" s="285"/>
      <c r="BD401" s="285"/>
      <c r="BE401" s="285"/>
      <c r="BF401" s="285"/>
      <c r="BG401" s="285"/>
      <c r="BH401" s="285"/>
      <c r="BI401" s="285"/>
      <c r="BJ401" s="285"/>
      <c r="BK401" s="285"/>
      <c r="BL401" s="285"/>
      <c r="BM401" s="285"/>
      <c r="BN401" s="285"/>
      <c r="BO401" s="285"/>
      <c r="BP401" s="285"/>
      <c r="BQ401" s="285"/>
      <c r="BR401" s="285"/>
      <c r="BS401" s="285"/>
      <c r="BT401" s="285"/>
      <c r="BU401" s="285"/>
      <c r="BV401" s="285"/>
      <c r="BW401" s="285"/>
      <c r="BX401" s="285"/>
      <c r="BY401" s="285"/>
      <c r="BZ401" s="285"/>
      <c r="CA401" s="285"/>
      <c r="CB401" s="285"/>
      <c r="CC401" s="285"/>
      <c r="CD401" s="285"/>
      <c r="CE401" s="285"/>
      <c r="CF401" s="285"/>
      <c r="CG401" s="285"/>
      <c r="CH401" s="285"/>
      <c r="CI401" s="285"/>
      <c r="CJ401" s="285"/>
      <c r="CK401" s="285"/>
      <c r="CL401" s="285"/>
      <c r="CM401" s="285"/>
      <c r="CN401" s="285"/>
      <c r="CO401" s="285"/>
      <c r="CP401" s="285"/>
      <c r="CQ401" s="285"/>
      <c r="CR401" s="285"/>
      <c r="CS401" s="285"/>
      <c r="CT401" s="285"/>
      <c r="CU401" s="285"/>
      <c r="CV401" s="285"/>
      <c r="CW401" s="285"/>
      <c r="CX401" s="285"/>
      <c r="CY401" s="285"/>
      <c r="CZ401" s="285"/>
      <c r="DA401" s="285"/>
      <c r="DB401" s="285"/>
      <c r="DC401" s="285"/>
      <c r="DD401" s="285"/>
      <c r="DE401" s="285"/>
      <c r="DF401" s="285"/>
      <c r="DG401" s="285"/>
      <c r="DH401" s="285"/>
      <c r="DI401" s="285"/>
      <c r="DJ401" s="285"/>
    </row>
    <row r="402" spans="1:114" s="286" customFormat="1" ht="24" customHeight="1">
      <c r="A402" s="287" t="s">
        <v>376</v>
      </c>
      <c r="B402" s="343"/>
      <c r="C402" s="288" t="s">
        <v>528</v>
      </c>
      <c r="D402" s="289" t="s">
        <v>520</v>
      </c>
      <c r="E402" s="289" t="s">
        <v>377</v>
      </c>
      <c r="F402" s="288" t="s">
        <v>528</v>
      </c>
      <c r="G402" s="289" t="s">
        <v>378</v>
      </c>
      <c r="H402" s="289"/>
      <c r="I402" s="289"/>
      <c r="J402" s="289"/>
      <c r="K402" s="289"/>
      <c r="L402" s="285"/>
      <c r="M402" s="285"/>
      <c r="N402" s="285"/>
      <c r="O402" s="285"/>
      <c r="P402" s="285"/>
      <c r="Q402" s="285"/>
      <c r="R402" s="285"/>
      <c r="S402" s="285"/>
      <c r="T402" s="285"/>
      <c r="U402" s="285"/>
      <c r="V402" s="285"/>
      <c r="W402" s="285"/>
      <c r="X402" s="285"/>
      <c r="Y402" s="285"/>
      <c r="Z402" s="285"/>
      <c r="AA402" s="285"/>
      <c r="AB402" s="285"/>
      <c r="AC402" s="285"/>
      <c r="AD402" s="285"/>
      <c r="AE402" s="285"/>
      <c r="AF402" s="285"/>
      <c r="AG402" s="285"/>
      <c r="AH402" s="285"/>
      <c r="AI402" s="285"/>
      <c r="AJ402" s="285"/>
      <c r="AK402" s="285"/>
      <c r="AL402" s="285"/>
      <c r="AM402" s="285"/>
      <c r="AN402" s="285"/>
      <c r="AO402" s="285"/>
      <c r="AP402" s="285"/>
      <c r="AQ402" s="285"/>
      <c r="AR402" s="285"/>
      <c r="AS402" s="285"/>
      <c r="AT402" s="285"/>
      <c r="AU402" s="285"/>
      <c r="AV402" s="285"/>
      <c r="AW402" s="285"/>
      <c r="AX402" s="285"/>
      <c r="AY402" s="285"/>
      <c r="AZ402" s="285"/>
      <c r="BA402" s="285"/>
      <c r="BB402" s="285"/>
      <c r="BC402" s="285"/>
      <c r="BD402" s="285"/>
      <c r="BE402" s="285"/>
      <c r="BF402" s="285"/>
      <c r="BG402" s="285"/>
      <c r="BH402" s="285"/>
      <c r="BI402" s="285"/>
      <c r="BJ402" s="285"/>
      <c r="BK402" s="285"/>
      <c r="BL402" s="285"/>
      <c r="BM402" s="285"/>
      <c r="BN402" s="285"/>
      <c r="BO402" s="285"/>
      <c r="BP402" s="285"/>
      <c r="BQ402" s="285"/>
      <c r="BR402" s="285"/>
      <c r="BS402" s="285"/>
      <c r="BT402" s="285"/>
      <c r="BU402" s="285"/>
      <c r="BV402" s="285"/>
      <c r="BW402" s="285"/>
      <c r="BX402" s="285"/>
      <c r="BY402" s="285"/>
      <c r="BZ402" s="285"/>
      <c r="CA402" s="285"/>
      <c r="CB402" s="285"/>
      <c r="CC402" s="285"/>
      <c r="CD402" s="285"/>
      <c r="CE402" s="285"/>
      <c r="CF402" s="285"/>
      <c r="CG402" s="285"/>
      <c r="CH402" s="285"/>
      <c r="CI402" s="285"/>
      <c r="CJ402" s="285"/>
      <c r="CK402" s="285"/>
      <c r="CL402" s="285"/>
      <c r="CM402" s="285"/>
      <c r="CN402" s="285"/>
      <c r="CO402" s="285"/>
      <c r="CP402" s="285"/>
      <c r="CQ402" s="285"/>
      <c r="CR402" s="285"/>
      <c r="CS402" s="285"/>
      <c r="CT402" s="285"/>
      <c r="CU402" s="285"/>
      <c r="CV402" s="285"/>
      <c r="CW402" s="285"/>
      <c r="CX402" s="285"/>
      <c r="CY402" s="285"/>
      <c r="CZ402" s="285"/>
      <c r="DA402" s="285"/>
      <c r="DB402" s="285"/>
      <c r="DC402" s="285"/>
      <c r="DD402" s="285"/>
      <c r="DE402" s="285"/>
      <c r="DF402" s="285"/>
      <c r="DG402" s="285"/>
      <c r="DH402" s="285"/>
      <c r="DI402" s="285"/>
      <c r="DJ402" s="285"/>
    </row>
    <row r="403" spans="1:114" s="286" customFormat="1" ht="24" customHeight="1">
      <c r="A403" s="287" t="s">
        <v>379</v>
      </c>
      <c r="B403" s="343"/>
      <c r="C403" s="287" t="s">
        <v>532</v>
      </c>
      <c r="D403" s="289" t="s">
        <v>380</v>
      </c>
      <c r="E403" s="289" t="s">
        <v>381</v>
      </c>
      <c r="F403" s="287" t="s">
        <v>532</v>
      </c>
      <c r="G403" s="289" t="s">
        <v>382</v>
      </c>
      <c r="H403" s="289" t="s">
        <v>383</v>
      </c>
      <c r="I403" s="289" t="s">
        <v>384</v>
      </c>
      <c r="J403" s="289" t="s">
        <v>385</v>
      </c>
      <c r="K403" s="289" t="s">
        <v>386</v>
      </c>
      <c r="L403" s="285"/>
      <c r="M403" s="285"/>
      <c r="N403" s="285"/>
      <c r="O403" s="285"/>
      <c r="P403" s="285"/>
      <c r="Q403" s="285"/>
      <c r="R403" s="285"/>
      <c r="S403" s="285"/>
      <c r="T403" s="285"/>
      <c r="U403" s="285"/>
      <c r="V403" s="285"/>
      <c r="W403" s="285"/>
      <c r="X403" s="285"/>
      <c r="Y403" s="285"/>
      <c r="Z403" s="285"/>
      <c r="AA403" s="285"/>
      <c r="AB403" s="285"/>
      <c r="AC403" s="285"/>
      <c r="AD403" s="285"/>
      <c r="AE403" s="285"/>
      <c r="AF403" s="285"/>
      <c r="AG403" s="285"/>
      <c r="AH403" s="285"/>
      <c r="AI403" s="285"/>
      <c r="AJ403" s="285"/>
      <c r="AK403" s="285"/>
      <c r="AL403" s="285"/>
      <c r="AM403" s="285"/>
      <c r="AN403" s="285"/>
      <c r="AO403" s="285"/>
      <c r="AP403" s="285"/>
      <c r="AQ403" s="285"/>
      <c r="AR403" s="285"/>
      <c r="AS403" s="285"/>
      <c r="AT403" s="285"/>
      <c r="AU403" s="285"/>
      <c r="AV403" s="285"/>
      <c r="AW403" s="285"/>
      <c r="AX403" s="285"/>
      <c r="AY403" s="285"/>
      <c r="AZ403" s="285"/>
      <c r="BA403" s="285"/>
      <c r="BB403" s="285"/>
      <c r="BC403" s="285"/>
      <c r="BD403" s="285"/>
      <c r="BE403" s="285"/>
      <c r="BF403" s="285"/>
      <c r="BG403" s="285"/>
      <c r="BH403" s="285"/>
      <c r="BI403" s="285"/>
      <c r="BJ403" s="285"/>
      <c r="BK403" s="285"/>
      <c r="BL403" s="285"/>
      <c r="BM403" s="285"/>
      <c r="BN403" s="285"/>
      <c r="BO403" s="285"/>
      <c r="BP403" s="285"/>
      <c r="BQ403" s="285"/>
      <c r="BR403" s="285"/>
      <c r="BS403" s="285"/>
      <c r="BT403" s="285"/>
      <c r="BU403" s="285"/>
      <c r="BV403" s="285"/>
      <c r="BW403" s="285"/>
      <c r="BX403" s="285"/>
      <c r="BY403" s="285"/>
      <c r="BZ403" s="285"/>
      <c r="CA403" s="285"/>
      <c r="CB403" s="285"/>
      <c r="CC403" s="285"/>
      <c r="CD403" s="285"/>
      <c r="CE403" s="285"/>
      <c r="CF403" s="285"/>
      <c r="CG403" s="285"/>
      <c r="CH403" s="285"/>
      <c r="CI403" s="285"/>
      <c r="CJ403" s="285"/>
      <c r="CK403" s="285"/>
      <c r="CL403" s="285"/>
      <c r="CM403" s="285"/>
      <c r="CN403" s="285"/>
      <c r="CO403" s="285"/>
      <c r="CP403" s="285"/>
      <c r="CQ403" s="285"/>
      <c r="CR403" s="285"/>
      <c r="CS403" s="285"/>
      <c r="CT403" s="285"/>
      <c r="CU403" s="285"/>
      <c r="CV403" s="285"/>
      <c r="CW403" s="285"/>
      <c r="CX403" s="285"/>
      <c r="CY403" s="285"/>
      <c r="CZ403" s="285"/>
      <c r="DA403" s="285"/>
      <c r="DB403" s="285"/>
      <c r="DC403" s="285"/>
      <c r="DD403" s="285"/>
      <c r="DE403" s="285"/>
      <c r="DF403" s="285"/>
      <c r="DG403" s="285"/>
      <c r="DH403" s="285"/>
      <c r="DI403" s="285"/>
      <c r="DJ403" s="285"/>
    </row>
    <row r="404" spans="1:114" s="286" customFormat="1" ht="24" customHeight="1">
      <c r="A404" s="291"/>
      <c r="B404" s="344"/>
      <c r="C404" s="293" t="s">
        <v>533</v>
      </c>
      <c r="D404" s="294" t="s">
        <v>387</v>
      </c>
      <c r="E404" s="294" t="s">
        <v>388</v>
      </c>
      <c r="F404" s="293" t="s">
        <v>533</v>
      </c>
      <c r="G404" s="294" t="s">
        <v>389</v>
      </c>
      <c r="H404" s="294"/>
      <c r="I404" s="294"/>
      <c r="J404" s="294"/>
      <c r="K404" s="294"/>
      <c r="L404" s="285"/>
      <c r="M404" s="285"/>
      <c r="N404" s="285"/>
      <c r="O404" s="285"/>
      <c r="P404" s="285"/>
      <c r="Q404" s="285"/>
      <c r="R404" s="285"/>
      <c r="S404" s="285"/>
      <c r="T404" s="285"/>
      <c r="U404" s="285"/>
      <c r="V404" s="285"/>
      <c r="W404" s="285"/>
      <c r="X404" s="285"/>
      <c r="Y404" s="285"/>
      <c r="Z404" s="285"/>
      <c r="AA404" s="285"/>
      <c r="AB404" s="285"/>
      <c r="AC404" s="285"/>
      <c r="AD404" s="285"/>
      <c r="AE404" s="285"/>
      <c r="AF404" s="285"/>
      <c r="AG404" s="285"/>
      <c r="AH404" s="285"/>
      <c r="AI404" s="285"/>
      <c r="AJ404" s="285"/>
      <c r="AK404" s="285"/>
      <c r="AL404" s="285"/>
      <c r="AM404" s="285"/>
      <c r="AN404" s="285"/>
      <c r="AO404" s="285"/>
      <c r="AP404" s="285"/>
      <c r="AQ404" s="285"/>
      <c r="AR404" s="285"/>
      <c r="AS404" s="285"/>
      <c r="AT404" s="285"/>
      <c r="AU404" s="285"/>
      <c r="AV404" s="285"/>
      <c r="AW404" s="285"/>
      <c r="AX404" s="285"/>
      <c r="AY404" s="285"/>
      <c r="AZ404" s="285"/>
      <c r="BA404" s="285"/>
      <c r="BB404" s="285"/>
      <c r="BC404" s="285"/>
      <c r="BD404" s="285"/>
      <c r="BE404" s="285"/>
      <c r="BF404" s="285"/>
      <c r="BG404" s="285"/>
      <c r="BH404" s="285"/>
      <c r="BI404" s="285"/>
      <c r="BJ404" s="285"/>
      <c r="BK404" s="285"/>
      <c r="BL404" s="285"/>
      <c r="BM404" s="285"/>
      <c r="BN404" s="285"/>
      <c r="BO404" s="285"/>
      <c r="BP404" s="285"/>
      <c r="BQ404" s="285"/>
      <c r="BR404" s="285"/>
      <c r="BS404" s="285"/>
      <c r="BT404" s="285"/>
      <c r="BU404" s="285"/>
      <c r="BV404" s="285"/>
      <c r="BW404" s="285"/>
      <c r="BX404" s="285"/>
      <c r="BY404" s="285"/>
      <c r="BZ404" s="285"/>
      <c r="CA404" s="285"/>
      <c r="CB404" s="285"/>
      <c r="CC404" s="285"/>
      <c r="CD404" s="285"/>
      <c r="CE404" s="285"/>
      <c r="CF404" s="285"/>
      <c r="CG404" s="285"/>
      <c r="CH404" s="285"/>
      <c r="CI404" s="285"/>
      <c r="CJ404" s="285"/>
      <c r="CK404" s="285"/>
      <c r="CL404" s="285"/>
      <c r="CM404" s="285"/>
      <c r="CN404" s="285"/>
      <c r="CO404" s="285"/>
      <c r="CP404" s="285"/>
      <c r="CQ404" s="285"/>
      <c r="CR404" s="285"/>
      <c r="CS404" s="285"/>
      <c r="CT404" s="285"/>
      <c r="CU404" s="285"/>
      <c r="CV404" s="285"/>
      <c r="CW404" s="285"/>
      <c r="CX404" s="285"/>
      <c r="CY404" s="285"/>
      <c r="CZ404" s="285"/>
      <c r="DA404" s="285"/>
      <c r="DB404" s="285"/>
      <c r="DC404" s="285"/>
      <c r="DD404" s="285"/>
      <c r="DE404" s="285"/>
      <c r="DF404" s="285"/>
      <c r="DG404" s="285"/>
      <c r="DH404" s="285"/>
      <c r="DI404" s="285"/>
      <c r="DJ404" s="285"/>
    </row>
    <row r="405" spans="1:11" ht="24" customHeight="1">
      <c r="A405" s="33">
        <v>85</v>
      </c>
      <c r="B405" s="291" t="s">
        <v>475</v>
      </c>
      <c r="C405" s="33" t="s">
        <v>478</v>
      </c>
      <c r="D405" s="274">
        <v>189000</v>
      </c>
      <c r="E405" s="274">
        <v>0</v>
      </c>
      <c r="F405" s="43" t="s">
        <v>478</v>
      </c>
      <c r="G405" s="274">
        <v>0</v>
      </c>
      <c r="H405" s="274">
        <v>0</v>
      </c>
      <c r="I405" s="274">
        <v>0</v>
      </c>
      <c r="J405" s="274">
        <v>0</v>
      </c>
      <c r="K405" s="274">
        <v>0</v>
      </c>
    </row>
    <row r="406" spans="1:11" ht="24" customHeight="1" thickBot="1">
      <c r="A406" s="18"/>
      <c r="B406" s="126" t="s">
        <v>519</v>
      </c>
      <c r="C406" s="18"/>
      <c r="D406" s="276">
        <f aca="true" t="shared" si="1" ref="D406:K406">SUM(D218:D405)</f>
        <v>172157628.48999998</v>
      </c>
      <c r="E406" s="276">
        <f t="shared" si="1"/>
        <v>1016392220.7499999</v>
      </c>
      <c r="F406" s="276"/>
      <c r="G406" s="276">
        <f t="shared" si="1"/>
        <v>18990126.07</v>
      </c>
      <c r="H406" s="276">
        <f t="shared" si="1"/>
        <v>232326336.81999993</v>
      </c>
      <c r="I406" s="276">
        <f t="shared" si="1"/>
        <v>153592521.70000002</v>
      </c>
      <c r="J406" s="276">
        <f t="shared" si="1"/>
        <v>2594871121.8599997</v>
      </c>
      <c r="K406" s="276">
        <f t="shared" si="1"/>
        <v>262657886.08999997</v>
      </c>
    </row>
    <row r="407" ht="24" customHeight="1" thickTop="1">
      <c r="C407" s="41"/>
    </row>
    <row r="408" spans="1:3" ht="24" customHeight="1">
      <c r="A408" s="118" t="s">
        <v>204</v>
      </c>
      <c r="C408" s="41"/>
    </row>
    <row r="409" spans="1:3" ht="24" customHeight="1">
      <c r="A409" s="118" t="s">
        <v>205</v>
      </c>
      <c r="C409" s="41"/>
    </row>
    <row r="410" spans="1:3" ht="24" customHeight="1">
      <c r="A410" s="118" t="s">
        <v>180</v>
      </c>
      <c r="C410" s="41"/>
    </row>
    <row r="411" spans="1:3" ht="24" customHeight="1">
      <c r="A411" s="118" t="s">
        <v>206</v>
      </c>
      <c r="C411" s="41"/>
    </row>
    <row r="412" spans="1:3" ht="24" customHeight="1">
      <c r="A412" s="118" t="s">
        <v>208</v>
      </c>
      <c r="C412" s="41"/>
    </row>
    <row r="413" spans="1:3" ht="24" customHeight="1">
      <c r="A413" s="118" t="s">
        <v>209</v>
      </c>
      <c r="C413" s="41"/>
    </row>
    <row r="414" spans="1:3" ht="24" customHeight="1">
      <c r="A414" s="118" t="s">
        <v>740</v>
      </c>
      <c r="C414" s="41"/>
    </row>
    <row r="415" spans="1:3" ht="24" customHeight="1">
      <c r="A415" s="118" t="s">
        <v>741</v>
      </c>
      <c r="C415" s="41"/>
    </row>
    <row r="416" spans="1:3" ht="24" customHeight="1">
      <c r="A416" s="118" t="s">
        <v>742</v>
      </c>
      <c r="C416" s="41"/>
    </row>
    <row r="417" spans="1:3" ht="24" customHeight="1">
      <c r="A417" s="118" t="s">
        <v>743</v>
      </c>
      <c r="C417" s="41"/>
    </row>
    <row r="418" ht="24" customHeight="1">
      <c r="C418" s="41"/>
    </row>
    <row r="419" spans="1:11" ht="24" customHeight="1">
      <c r="A419" s="305" t="s">
        <v>668</v>
      </c>
      <c r="B419" s="305"/>
      <c r="C419" s="305"/>
      <c r="D419" s="305"/>
      <c r="E419" s="305"/>
      <c r="F419" s="305"/>
      <c r="G419" s="305"/>
      <c r="H419" s="305"/>
      <c r="I419" s="305"/>
      <c r="J419" s="305"/>
      <c r="K419" s="305"/>
    </row>
    <row r="420" spans="1:11" ht="24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</row>
    <row r="421" spans="1:11" ht="24" customHeight="1">
      <c r="A421" s="305" t="s">
        <v>289</v>
      </c>
      <c r="B421" s="305"/>
      <c r="C421" s="305"/>
      <c r="D421" s="305"/>
      <c r="E421" s="305"/>
      <c r="F421" s="305"/>
      <c r="G421" s="305"/>
      <c r="H421" s="305"/>
      <c r="I421" s="305"/>
      <c r="J421" s="305"/>
      <c r="K421" s="305"/>
    </row>
    <row r="422" ht="24" customHeight="1">
      <c r="C422" s="41"/>
    </row>
  </sheetData>
  <mergeCells count="108">
    <mergeCell ref="B401:B404"/>
    <mergeCell ref="B240:B243"/>
    <mergeCell ref="B264:B267"/>
    <mergeCell ref="B287:B290"/>
    <mergeCell ref="B310:B313"/>
    <mergeCell ref="A398:K398"/>
    <mergeCell ref="A350:K350"/>
    <mergeCell ref="A353:K353"/>
    <mergeCell ref="F356:K356"/>
    <mergeCell ref="A375:K375"/>
    <mergeCell ref="B27:B30"/>
    <mergeCell ref="B51:B54"/>
    <mergeCell ref="B75:B78"/>
    <mergeCell ref="B98:B101"/>
    <mergeCell ref="A92:K92"/>
    <mergeCell ref="C75:E75"/>
    <mergeCell ref="C27:E27"/>
    <mergeCell ref="F27:K27"/>
    <mergeCell ref="C51:E51"/>
    <mergeCell ref="A376:K376"/>
    <mergeCell ref="F379:K379"/>
    <mergeCell ref="C379:E379"/>
    <mergeCell ref="B379:B382"/>
    <mergeCell ref="A352:K352"/>
    <mergeCell ref="A421:K421"/>
    <mergeCell ref="A419:K419"/>
    <mergeCell ref="C401:E401"/>
    <mergeCell ref="F401:K401"/>
    <mergeCell ref="C356:E356"/>
    <mergeCell ref="B356:B359"/>
    <mergeCell ref="A395:K395"/>
    <mergeCell ref="A397:K397"/>
    <mergeCell ref="A373:K373"/>
    <mergeCell ref="A327:K327"/>
    <mergeCell ref="A329:K329"/>
    <mergeCell ref="A330:K330"/>
    <mergeCell ref="F333:K333"/>
    <mergeCell ref="C333:E333"/>
    <mergeCell ref="B333:B336"/>
    <mergeCell ref="A306:K306"/>
    <mergeCell ref="A307:K307"/>
    <mergeCell ref="F310:K310"/>
    <mergeCell ref="C310:E310"/>
    <mergeCell ref="A284:K284"/>
    <mergeCell ref="F287:K287"/>
    <mergeCell ref="A304:K304"/>
    <mergeCell ref="C287:E287"/>
    <mergeCell ref="F264:K264"/>
    <mergeCell ref="A281:K281"/>
    <mergeCell ref="A283:K283"/>
    <mergeCell ref="C264:E264"/>
    <mergeCell ref="A258:K258"/>
    <mergeCell ref="A260:K260"/>
    <mergeCell ref="A261:K261"/>
    <mergeCell ref="A95:K95"/>
    <mergeCell ref="F98:K98"/>
    <mergeCell ref="A115:K115"/>
    <mergeCell ref="A117:K117"/>
    <mergeCell ref="C240:E240"/>
    <mergeCell ref="F240:K240"/>
    <mergeCell ref="A235:K235"/>
    <mergeCell ref="A237:K237"/>
    <mergeCell ref="C214:E214"/>
    <mergeCell ref="A208:K208"/>
    <mergeCell ref="A210:K210"/>
    <mergeCell ref="A211:K211"/>
    <mergeCell ref="F214:K214"/>
    <mergeCell ref="A233:K233"/>
    <mergeCell ref="B214:B217"/>
    <mergeCell ref="A1:K1"/>
    <mergeCell ref="F4:K4"/>
    <mergeCell ref="A21:K21"/>
    <mergeCell ref="C4:E4"/>
    <mergeCell ref="B4:B7"/>
    <mergeCell ref="A23:K23"/>
    <mergeCell ref="A24:K24"/>
    <mergeCell ref="A72:K72"/>
    <mergeCell ref="F75:K75"/>
    <mergeCell ref="A69:K69"/>
    <mergeCell ref="A71:K71"/>
    <mergeCell ref="A45:K45"/>
    <mergeCell ref="A47:K47"/>
    <mergeCell ref="A48:K48"/>
    <mergeCell ref="F51:K51"/>
    <mergeCell ref="A118:K118"/>
    <mergeCell ref="F121:K121"/>
    <mergeCell ref="A94:K94"/>
    <mergeCell ref="C98:E98"/>
    <mergeCell ref="B121:B124"/>
    <mergeCell ref="A138:K138"/>
    <mergeCell ref="C121:E121"/>
    <mergeCell ref="A163:K163"/>
    <mergeCell ref="A164:K164"/>
    <mergeCell ref="C144:E144"/>
    <mergeCell ref="A140:K140"/>
    <mergeCell ref="A141:K141"/>
    <mergeCell ref="F144:K144"/>
    <mergeCell ref="A161:K161"/>
    <mergeCell ref="B144:B147"/>
    <mergeCell ref="A187:K187"/>
    <mergeCell ref="F190:K190"/>
    <mergeCell ref="C190:E190"/>
    <mergeCell ref="F167:K167"/>
    <mergeCell ref="C167:E167"/>
    <mergeCell ref="A184:K184"/>
    <mergeCell ref="A186:K186"/>
    <mergeCell ref="B167:B170"/>
    <mergeCell ref="B190:B193"/>
  </mergeCells>
  <printOptions/>
  <pageMargins left="0.48" right="0.2362204724409449" top="0.4330708661417323" bottom="0.2755905511811024" header="0.2362204724409449" footer="0.15748031496062992"/>
  <pageSetup horizontalDpi="300" verticalDpi="300" orientation="landscape" paperSize="9" scale="90" r:id="rId1"/>
  <rowBreaks count="16" manualBreakCount="16">
    <brk id="23" max="255" man="1"/>
    <brk id="47" max="255" man="1"/>
    <brk id="71" max="255" man="1"/>
    <brk id="94" max="255" man="1"/>
    <brk id="117" max="255" man="1"/>
    <brk id="140" max="255" man="1"/>
    <brk id="163" max="255" man="1"/>
    <brk id="186" max="255" man="1"/>
    <brk id="210" max="255" man="1"/>
    <brk id="260" max="255" man="1"/>
    <brk id="283" max="255" man="1"/>
    <brk id="306" max="255" man="1"/>
    <brk id="329" max="255" man="1"/>
    <brk id="352" max="255" man="1"/>
    <brk id="375" max="255" man="1"/>
    <brk id="39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:G1"/>
    </sheetView>
  </sheetViews>
  <sheetFormatPr defaultColWidth="9.33203125" defaultRowHeight="21"/>
  <cols>
    <col min="1" max="1" width="34.66015625" style="28" customWidth="1"/>
    <col min="2" max="2" width="13.5" style="28" customWidth="1"/>
    <col min="3" max="3" width="12.83203125" style="28" customWidth="1"/>
    <col min="4" max="4" width="12.16015625" style="28" customWidth="1"/>
    <col min="5" max="5" width="17.83203125" style="28" customWidth="1"/>
    <col min="6" max="6" width="1.66796875" style="28" customWidth="1"/>
    <col min="7" max="7" width="17.83203125" style="28" customWidth="1"/>
    <col min="8" max="8" width="5.5" style="28" customWidth="1"/>
    <col min="9" max="16384" width="9.33203125" style="28" customWidth="1"/>
  </cols>
  <sheetData>
    <row r="1" spans="1:7" ht="25.5" customHeight="1">
      <c r="A1" s="336" t="s">
        <v>15</v>
      </c>
      <c r="B1" s="336"/>
      <c r="C1" s="336"/>
      <c r="D1" s="336"/>
      <c r="E1" s="336"/>
      <c r="F1" s="336"/>
      <c r="G1" s="336"/>
    </row>
    <row r="2" ht="25.5" customHeight="1"/>
    <row r="3" ht="25.5" customHeight="1">
      <c r="A3" s="28" t="s">
        <v>770</v>
      </c>
    </row>
    <row r="4" ht="25.5" customHeight="1">
      <c r="A4" s="28" t="s">
        <v>259</v>
      </c>
    </row>
    <row r="5" ht="25.5" customHeight="1">
      <c r="A5" s="28" t="s">
        <v>260</v>
      </c>
    </row>
    <row r="6" ht="25.5" customHeight="1">
      <c r="A6" s="28" t="s">
        <v>261</v>
      </c>
    </row>
    <row r="7" ht="25.5" customHeight="1"/>
    <row r="8" spans="1:7" ht="25.5" customHeight="1">
      <c r="A8" s="46"/>
      <c r="B8" s="25" t="s">
        <v>285</v>
      </c>
      <c r="C8" s="348" t="s">
        <v>515</v>
      </c>
      <c r="D8" s="348"/>
      <c r="E8" s="349" t="s">
        <v>286</v>
      </c>
      <c r="F8" s="349"/>
      <c r="G8" s="350"/>
    </row>
    <row r="9" spans="1:7" ht="25.5" customHeight="1">
      <c r="A9" s="32" t="s">
        <v>561</v>
      </c>
      <c r="B9" s="32" t="s">
        <v>77</v>
      </c>
      <c r="C9" s="197" t="s">
        <v>262</v>
      </c>
      <c r="D9" s="137" t="s">
        <v>81</v>
      </c>
      <c r="E9" s="280" t="s">
        <v>262</v>
      </c>
      <c r="F9" s="202"/>
      <c r="G9" s="137" t="s">
        <v>81</v>
      </c>
    </row>
    <row r="10" spans="1:7" ht="25.5" customHeight="1">
      <c r="A10" s="32"/>
      <c r="B10" s="33" t="s">
        <v>78</v>
      </c>
      <c r="C10" s="198" t="s">
        <v>79</v>
      </c>
      <c r="D10" s="198" t="s">
        <v>80</v>
      </c>
      <c r="E10" s="199" t="s">
        <v>79</v>
      </c>
      <c r="F10" s="122"/>
      <c r="G10" s="198" t="s">
        <v>80</v>
      </c>
    </row>
    <row r="11" spans="1:7" ht="25.5" customHeight="1">
      <c r="A11" s="46" t="s">
        <v>282</v>
      </c>
      <c r="B11" s="25">
        <v>0.25</v>
      </c>
      <c r="C11" s="25">
        <v>12</v>
      </c>
      <c r="D11" s="25">
        <v>15</v>
      </c>
      <c r="E11" s="200">
        <v>193.455</v>
      </c>
      <c r="F11" s="119"/>
      <c r="G11" s="113">
        <v>236.755</v>
      </c>
    </row>
    <row r="12" spans="1:7" ht="25.5" customHeight="1">
      <c r="A12" s="34" t="s">
        <v>283</v>
      </c>
      <c r="B12" s="32" t="s">
        <v>287</v>
      </c>
      <c r="C12" s="32">
        <v>16</v>
      </c>
      <c r="D12" s="32">
        <v>16</v>
      </c>
      <c r="E12" s="201">
        <v>345.065</v>
      </c>
      <c r="F12" s="120"/>
      <c r="G12" s="114">
        <v>344.537</v>
      </c>
    </row>
    <row r="13" spans="1:7" ht="25.5" customHeight="1">
      <c r="A13" s="34" t="s">
        <v>284</v>
      </c>
      <c r="B13" s="32" t="s">
        <v>287</v>
      </c>
      <c r="C13" s="197" t="s">
        <v>146</v>
      </c>
      <c r="D13" s="197" t="s">
        <v>146</v>
      </c>
      <c r="E13" s="201">
        <v>10</v>
      </c>
      <c r="F13" s="203"/>
      <c r="G13" s="114">
        <v>90</v>
      </c>
    </row>
    <row r="14" spans="1:7" ht="25.5" customHeight="1" thickBot="1">
      <c r="A14" s="125" t="s">
        <v>288</v>
      </c>
      <c r="B14" s="115"/>
      <c r="C14" s="117">
        <v>29</v>
      </c>
      <c r="D14" s="117">
        <v>32</v>
      </c>
      <c r="E14" s="204">
        <f>SUM(E11:E13)</f>
        <v>548.52</v>
      </c>
      <c r="F14" s="121"/>
      <c r="G14" s="116">
        <v>671.292</v>
      </c>
    </row>
    <row r="15" spans="5:7" ht="25.5" customHeight="1" thickTop="1">
      <c r="E15" s="27"/>
      <c r="F15" s="27"/>
      <c r="G15" s="27"/>
    </row>
    <row r="16" spans="1:7" ht="25.5" customHeight="1">
      <c r="A16" s="28" t="s">
        <v>74</v>
      </c>
      <c r="E16" s="27"/>
      <c r="F16" s="27"/>
      <c r="G16" s="27"/>
    </row>
    <row r="17" ht="25.5" customHeight="1">
      <c r="A17" s="28" t="s">
        <v>76</v>
      </c>
    </row>
    <row r="18" ht="25.5" customHeight="1">
      <c r="A18" s="28" t="s">
        <v>75</v>
      </c>
    </row>
    <row r="19" ht="25.5" customHeight="1"/>
    <row r="20" ht="25.5" customHeight="1">
      <c r="A20" s="38" t="s">
        <v>771</v>
      </c>
    </row>
    <row r="21" spans="1:7" ht="25.5" customHeight="1">
      <c r="A21" s="28" t="s">
        <v>715</v>
      </c>
      <c r="C21" s="134"/>
      <c r="D21" s="134"/>
      <c r="E21" s="60" t="s">
        <v>263</v>
      </c>
      <c r="F21" s="60"/>
      <c r="G21" s="60" t="s">
        <v>264</v>
      </c>
    </row>
    <row r="22" spans="1:7" ht="25.5" customHeight="1">
      <c r="A22" s="28" t="s">
        <v>643</v>
      </c>
      <c r="B22" s="262" t="s">
        <v>644</v>
      </c>
      <c r="C22" s="131"/>
      <c r="D22" s="135"/>
      <c r="E22" s="124">
        <v>2343406622</v>
      </c>
      <c r="G22" s="124">
        <v>2291203623.99</v>
      </c>
    </row>
    <row r="23" spans="1:7" ht="25.5" customHeight="1">
      <c r="A23" s="28" t="s">
        <v>645</v>
      </c>
      <c r="B23" s="262" t="s">
        <v>646</v>
      </c>
      <c r="C23" s="131"/>
      <c r="D23" s="135"/>
      <c r="E23" s="124">
        <v>1971345397.21</v>
      </c>
      <c r="G23" s="124">
        <v>1924202456.63</v>
      </c>
    </row>
    <row r="24" spans="1:7" ht="25.5" customHeight="1">
      <c r="A24" s="28" t="s">
        <v>645</v>
      </c>
      <c r="B24" s="262" t="s">
        <v>647</v>
      </c>
      <c r="C24" s="131"/>
      <c r="D24" s="135"/>
      <c r="E24" s="124">
        <v>2831213</v>
      </c>
      <c r="G24" s="195">
        <v>5027759.3</v>
      </c>
    </row>
    <row r="25" spans="1:7" ht="25.5" customHeight="1" thickBot="1">
      <c r="A25" s="28" t="s">
        <v>372</v>
      </c>
      <c r="C25" s="131"/>
      <c r="D25" s="135"/>
      <c r="E25" s="196">
        <f>SUM(E22:E24)</f>
        <v>4317583232.21</v>
      </c>
      <c r="G25" s="196">
        <f>SUM(G22:G24)</f>
        <v>4220433839.92</v>
      </c>
    </row>
    <row r="26" spans="5:7" ht="25.5" customHeight="1" thickTop="1">
      <c r="E26" s="118"/>
      <c r="F26" s="118"/>
      <c r="G26" s="118"/>
    </row>
    <row r="27" ht="25.5" customHeight="1"/>
    <row r="28" spans="1:8" ht="25.5" customHeight="1">
      <c r="A28" s="305" t="s">
        <v>668</v>
      </c>
      <c r="B28" s="305"/>
      <c r="C28" s="305"/>
      <c r="D28" s="305"/>
      <c r="E28" s="305"/>
      <c r="F28" s="305"/>
      <c r="G28" s="305"/>
      <c r="H28" s="41"/>
    </row>
    <row r="29" spans="1:8" ht="25.5" customHeight="1">
      <c r="A29" s="118"/>
      <c r="B29" s="124"/>
      <c r="C29" s="124"/>
      <c r="D29" s="124"/>
      <c r="E29" s="124"/>
      <c r="F29" s="124"/>
      <c r="G29" s="124"/>
      <c r="H29" s="124"/>
    </row>
    <row r="30" spans="1:8" ht="25.5" customHeight="1">
      <c r="A30" s="305" t="s">
        <v>105</v>
      </c>
      <c r="B30" s="305"/>
      <c r="C30" s="305"/>
      <c r="D30" s="305"/>
      <c r="E30" s="305"/>
      <c r="F30" s="305"/>
      <c r="G30" s="305"/>
      <c r="H30" s="41"/>
    </row>
    <row r="31" spans="1:8" ht="25.5" customHeight="1">
      <c r="A31" s="41"/>
      <c r="B31" s="41"/>
      <c r="C31" s="41"/>
      <c r="D31" s="41"/>
      <c r="E31" s="41"/>
      <c r="F31" s="41"/>
      <c r="G31" s="41"/>
      <c r="H31" s="41"/>
    </row>
    <row r="32" spans="1:7" ht="25.5" customHeight="1">
      <c r="A32" s="336" t="s">
        <v>620</v>
      </c>
      <c r="B32" s="336"/>
      <c r="C32" s="336"/>
      <c r="D32" s="336"/>
      <c r="E32" s="336"/>
      <c r="F32" s="336"/>
      <c r="G32" s="336"/>
    </row>
    <row r="33" ht="25.5" customHeight="1"/>
    <row r="34" ht="25.5" customHeight="1">
      <c r="A34" s="38" t="s">
        <v>772</v>
      </c>
    </row>
    <row r="35" spans="1:7" ht="25.5" customHeight="1">
      <c r="A35" s="28" t="s">
        <v>773</v>
      </c>
      <c r="G35" s="173"/>
    </row>
    <row r="36" ht="25.5" customHeight="1">
      <c r="A36" s="28" t="s">
        <v>373</v>
      </c>
    </row>
    <row r="37" ht="25.5" customHeight="1">
      <c r="A37" s="28" t="s">
        <v>367</v>
      </c>
    </row>
    <row r="38" ht="25.5" customHeight="1">
      <c r="A38" s="28" t="s">
        <v>83</v>
      </c>
    </row>
    <row r="39" ht="25.5" customHeight="1">
      <c r="A39" s="28" t="s">
        <v>84</v>
      </c>
    </row>
    <row r="40" ht="25.5" customHeight="1">
      <c r="A40" s="28" t="s">
        <v>774</v>
      </c>
    </row>
    <row r="41" ht="25.5" customHeight="1">
      <c r="A41" s="28" t="s">
        <v>86</v>
      </c>
    </row>
    <row r="42" ht="25.5" customHeight="1">
      <c r="A42" s="28" t="s">
        <v>85</v>
      </c>
    </row>
    <row r="43" ht="25.5" customHeight="1">
      <c r="A43" s="28" t="s">
        <v>775</v>
      </c>
    </row>
    <row r="44" ht="25.5" customHeight="1">
      <c r="A44" s="28" t="s">
        <v>88</v>
      </c>
    </row>
    <row r="45" ht="25.5" customHeight="1">
      <c r="A45" s="28" t="s">
        <v>89</v>
      </c>
    </row>
    <row r="46" ht="25.5" customHeight="1">
      <c r="A46" s="28" t="s">
        <v>745</v>
      </c>
    </row>
    <row r="47" ht="25.5" customHeight="1">
      <c r="A47" s="28" t="s">
        <v>87</v>
      </c>
    </row>
    <row r="48" ht="25.5" customHeight="1">
      <c r="A48" s="28" t="s">
        <v>776</v>
      </c>
    </row>
    <row r="49" ht="25.5" customHeight="1">
      <c r="A49" s="28" t="s">
        <v>374</v>
      </c>
    </row>
    <row r="50" ht="25.5" customHeight="1">
      <c r="A50" s="28" t="s">
        <v>375</v>
      </c>
    </row>
    <row r="51" ht="25.5" customHeight="1"/>
    <row r="52" ht="25.5" customHeight="1">
      <c r="A52" s="38" t="s">
        <v>777</v>
      </c>
    </row>
    <row r="53" ht="25.5" customHeight="1">
      <c r="A53" s="28" t="s">
        <v>619</v>
      </c>
    </row>
    <row r="54" ht="25.5" customHeight="1">
      <c r="A54" s="28" t="s">
        <v>658</v>
      </c>
    </row>
    <row r="55" ht="25.5" customHeight="1">
      <c r="A55" s="28" t="s">
        <v>657</v>
      </c>
    </row>
    <row r="56" ht="21" customHeight="1"/>
    <row r="57" ht="21" customHeight="1"/>
    <row r="58" ht="21" customHeight="1"/>
    <row r="59" ht="21" customHeight="1"/>
    <row r="60" ht="21" customHeight="1"/>
    <row r="61" spans="1:7" ht="23.25" customHeight="1">
      <c r="A61" s="305" t="s">
        <v>668</v>
      </c>
      <c r="B61" s="305"/>
      <c r="C61" s="305"/>
      <c r="D61" s="305"/>
      <c r="E61" s="305"/>
      <c r="F61" s="305"/>
      <c r="G61" s="305"/>
    </row>
    <row r="62" spans="1:7" ht="23.25" customHeight="1">
      <c r="A62" s="118"/>
      <c r="B62" s="124"/>
      <c r="C62" s="124"/>
      <c r="D62" s="124"/>
      <c r="E62" s="124"/>
      <c r="F62" s="124"/>
      <c r="G62" s="124"/>
    </row>
    <row r="63" spans="1:7" ht="23.25" customHeight="1">
      <c r="A63" s="305" t="s">
        <v>105</v>
      </c>
      <c r="B63" s="305"/>
      <c r="C63" s="305"/>
      <c r="D63" s="305"/>
      <c r="E63" s="305"/>
      <c r="F63" s="305"/>
      <c r="G63" s="305"/>
    </row>
  </sheetData>
  <mergeCells count="8">
    <mergeCell ref="A1:G1"/>
    <mergeCell ref="A32:G32"/>
    <mergeCell ref="E8:G8"/>
    <mergeCell ref="A61:G61"/>
    <mergeCell ref="A63:G63"/>
    <mergeCell ref="C8:D8"/>
    <mergeCell ref="A28:G28"/>
    <mergeCell ref="A30:G30"/>
  </mergeCells>
  <printOptions/>
  <pageMargins left="0.67" right="0.2362204724409449" top="0.62" bottom="0.42" header="0.3937007874015748" footer="0.32"/>
  <pageSetup horizontalDpi="180" verticalDpi="18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1"/>
    </sheetView>
  </sheetViews>
  <sheetFormatPr defaultColWidth="9.33203125" defaultRowHeight="21"/>
  <cols>
    <col min="1" max="1" width="10.66015625" style="175" customWidth="1"/>
    <col min="2" max="2" width="11.66015625" style="175" customWidth="1"/>
    <col min="3" max="3" width="7" style="175" customWidth="1"/>
    <col min="4" max="4" width="11.83203125" style="175" customWidth="1"/>
    <col min="5" max="5" width="11.5" style="175" customWidth="1"/>
    <col min="6" max="6" width="17" style="175" customWidth="1"/>
    <col min="7" max="7" width="19" style="27" customWidth="1"/>
    <col min="8" max="8" width="5.66015625" style="175" customWidth="1"/>
    <col min="9" max="9" width="19" style="27" customWidth="1"/>
    <col min="10" max="10" width="2.5" style="175" customWidth="1"/>
    <col min="11" max="16384" width="9.33203125" style="175" customWidth="1"/>
  </cols>
  <sheetData>
    <row r="1" spans="1:9" ht="26.25" customHeight="1">
      <c r="A1" s="324" t="s">
        <v>527</v>
      </c>
      <c r="B1" s="324"/>
      <c r="C1" s="324"/>
      <c r="D1" s="324"/>
      <c r="E1" s="324"/>
      <c r="F1" s="324"/>
      <c r="G1" s="324"/>
      <c r="H1" s="324"/>
      <c r="I1" s="324"/>
    </row>
    <row r="2" ht="26.25" customHeight="1"/>
    <row r="3" spans="1:4" ht="26.25" customHeight="1">
      <c r="A3" s="176" t="s">
        <v>511</v>
      </c>
      <c r="B3" s="177"/>
      <c r="C3" s="178"/>
      <c r="D3" s="178"/>
    </row>
    <row r="4" spans="1:4" ht="26.25" customHeight="1">
      <c r="A4" s="177" t="s">
        <v>512</v>
      </c>
      <c r="B4" s="177"/>
      <c r="C4" s="178"/>
      <c r="D4" s="178"/>
    </row>
    <row r="5" spans="1:9" ht="26.25" customHeight="1">
      <c r="A5" s="177"/>
      <c r="B5" s="177"/>
      <c r="C5" s="179"/>
      <c r="D5" s="179"/>
      <c r="G5" s="151" t="s">
        <v>342</v>
      </c>
      <c r="H5" s="179" t="s">
        <v>506</v>
      </c>
      <c r="I5" s="151" t="s">
        <v>218</v>
      </c>
    </row>
    <row r="6" spans="1:9" ht="26.25" customHeight="1">
      <c r="A6" s="177"/>
      <c r="B6" s="177" t="s">
        <v>520</v>
      </c>
      <c r="C6" s="178"/>
      <c r="D6" s="178"/>
      <c r="G6" s="26">
        <v>119221346.93</v>
      </c>
      <c r="I6" s="26">
        <v>153598872.77</v>
      </c>
    </row>
    <row r="7" spans="1:9" ht="26.25" customHeight="1">
      <c r="A7" s="177"/>
      <c r="B7" s="177" t="s">
        <v>219</v>
      </c>
      <c r="C7" s="178"/>
      <c r="D7" s="178"/>
      <c r="G7" s="26">
        <v>2133050.91</v>
      </c>
      <c r="I7" s="26">
        <v>2037815.56</v>
      </c>
    </row>
    <row r="8" spans="1:9" ht="26.25" customHeight="1">
      <c r="A8" s="177"/>
      <c r="C8" s="177" t="s">
        <v>519</v>
      </c>
      <c r="D8" s="180"/>
      <c r="G8" s="188">
        <f>SUM(G6:G7)</f>
        <v>121354397.84</v>
      </c>
      <c r="I8" s="188">
        <f>SUM(I6:I7)</f>
        <v>155636688.33</v>
      </c>
    </row>
    <row r="9" spans="1:4" ht="26.25" customHeight="1">
      <c r="A9" s="177" t="s">
        <v>514</v>
      </c>
      <c r="B9" s="177"/>
      <c r="C9" s="178"/>
      <c r="D9" s="178"/>
    </row>
    <row r="10" spans="2:9" ht="26.25" customHeight="1">
      <c r="B10" s="177" t="s">
        <v>520</v>
      </c>
      <c r="C10" s="180"/>
      <c r="D10" s="180"/>
      <c r="G10" s="26">
        <v>3500227407.64</v>
      </c>
      <c r="I10" s="26">
        <v>3473294188.06</v>
      </c>
    </row>
    <row r="11" spans="2:9" ht="26.25" customHeight="1">
      <c r="B11" s="177" t="s">
        <v>220</v>
      </c>
      <c r="C11" s="180"/>
      <c r="D11" s="180"/>
      <c r="G11" s="189">
        <v>45472318.95</v>
      </c>
      <c r="I11" s="189">
        <v>49316484.32</v>
      </c>
    </row>
    <row r="12" spans="2:9" ht="26.25" customHeight="1">
      <c r="B12" s="177" t="s">
        <v>519</v>
      </c>
      <c r="C12" s="180"/>
      <c r="D12" s="180"/>
      <c r="G12" s="26">
        <f>SUM(G10:G11)</f>
        <v>3545699726.5899997</v>
      </c>
      <c r="I12" s="26">
        <f>SUM(I10:I11)</f>
        <v>3522610672.38</v>
      </c>
    </row>
    <row r="13" spans="2:9" ht="26.25" customHeight="1">
      <c r="B13" s="177" t="s">
        <v>221</v>
      </c>
      <c r="C13" s="180"/>
      <c r="D13" s="180"/>
      <c r="G13" s="26">
        <v>-944214.7</v>
      </c>
      <c r="I13" s="26">
        <v>-944214.7</v>
      </c>
    </row>
    <row r="14" spans="2:9" ht="26.25" customHeight="1">
      <c r="B14" s="177" t="s">
        <v>222</v>
      </c>
      <c r="C14" s="180"/>
      <c r="D14" s="180"/>
      <c r="G14" s="189">
        <v>-124230083.55</v>
      </c>
      <c r="I14" s="189">
        <v>-124230083.55</v>
      </c>
    </row>
    <row r="15" spans="2:9" ht="26.25" customHeight="1">
      <c r="B15" s="177" t="s">
        <v>223</v>
      </c>
      <c r="C15" s="180"/>
      <c r="D15" s="180"/>
      <c r="G15" s="26">
        <f>SUM(G12:G14)</f>
        <v>3420525428.3399997</v>
      </c>
      <c r="I15" s="26">
        <f>SUM(I12:I14)</f>
        <v>3397436374.13</v>
      </c>
    </row>
    <row r="16" spans="2:9" ht="26.25" customHeight="1">
      <c r="B16" s="177" t="s">
        <v>219</v>
      </c>
      <c r="C16" s="180"/>
      <c r="D16" s="180"/>
      <c r="G16" s="26">
        <v>209654892.7</v>
      </c>
      <c r="I16" s="26">
        <v>227524398.26</v>
      </c>
    </row>
    <row r="17" spans="3:9" ht="26.25" customHeight="1">
      <c r="C17" s="177" t="s">
        <v>519</v>
      </c>
      <c r="D17" s="180"/>
      <c r="G17" s="188">
        <f>SUM(G15:G16)</f>
        <v>3630180321.0399995</v>
      </c>
      <c r="I17" s="188">
        <f>SUM(I15:I16)</f>
        <v>3624960772.3900003</v>
      </c>
    </row>
    <row r="18" spans="1:9" ht="26.25" customHeight="1" thickBot="1">
      <c r="A18" s="177" t="s">
        <v>224</v>
      </c>
      <c r="B18" s="177" t="s">
        <v>225</v>
      </c>
      <c r="C18" s="180"/>
      <c r="D18" s="180"/>
      <c r="G18" s="190">
        <f>+G8+G17</f>
        <v>3751534718.8799996</v>
      </c>
      <c r="I18" s="190">
        <f>+I8+I17</f>
        <v>3780597460.7200003</v>
      </c>
    </row>
    <row r="19" ht="26.25" customHeight="1" thickTop="1"/>
    <row r="20" spans="1:9" ht="26.25" customHeight="1">
      <c r="A20" s="181"/>
      <c r="B20" s="331" t="s">
        <v>515</v>
      </c>
      <c r="C20" s="331"/>
      <c r="D20" s="331"/>
      <c r="E20" s="326" t="s">
        <v>516</v>
      </c>
      <c r="F20" s="326"/>
      <c r="G20" s="326"/>
      <c r="H20" s="326"/>
      <c r="I20" s="326"/>
    </row>
    <row r="21" spans="1:9" ht="26.25" customHeight="1">
      <c r="A21" s="183" t="s">
        <v>517</v>
      </c>
      <c r="B21" s="327" t="s">
        <v>518</v>
      </c>
      <c r="C21" s="328"/>
      <c r="D21" s="181" t="s">
        <v>519</v>
      </c>
      <c r="E21" s="327" t="s">
        <v>518</v>
      </c>
      <c r="F21" s="328"/>
      <c r="G21" s="329" t="s">
        <v>519</v>
      </c>
      <c r="H21" s="330"/>
      <c r="I21" s="23" t="s">
        <v>520</v>
      </c>
    </row>
    <row r="22" spans="1:9" ht="26.25" customHeight="1">
      <c r="A22" s="184"/>
      <c r="B22" s="182" t="s">
        <v>515</v>
      </c>
      <c r="C22" s="182" t="s">
        <v>521</v>
      </c>
      <c r="D22" s="184" t="s">
        <v>515</v>
      </c>
      <c r="E22" s="182" t="s">
        <v>522</v>
      </c>
      <c r="F22" s="182" t="s">
        <v>523</v>
      </c>
      <c r="G22" s="153" t="s">
        <v>524</v>
      </c>
      <c r="H22" s="182" t="s">
        <v>521</v>
      </c>
      <c r="I22" s="43" t="s">
        <v>519</v>
      </c>
    </row>
    <row r="23" spans="1:9" ht="26.25" customHeight="1">
      <c r="A23" s="17" t="s">
        <v>617</v>
      </c>
      <c r="B23" s="192">
        <v>359</v>
      </c>
      <c r="C23" s="182">
        <v>9.3</v>
      </c>
      <c r="D23" s="192">
        <v>3862</v>
      </c>
      <c r="E23" s="182">
        <v>3.97</v>
      </c>
      <c r="F23" s="182">
        <v>21.43</v>
      </c>
      <c r="G23" s="153">
        <v>25.4</v>
      </c>
      <c r="H23" s="182">
        <v>0.68</v>
      </c>
      <c r="I23" s="191">
        <v>3751.53</v>
      </c>
    </row>
    <row r="24" spans="1:9" ht="26.25" customHeight="1">
      <c r="A24" s="17" t="s">
        <v>525</v>
      </c>
      <c r="B24" s="192">
        <v>352</v>
      </c>
      <c r="C24" s="182">
        <v>8.56</v>
      </c>
      <c r="D24" s="192">
        <v>4113</v>
      </c>
      <c r="E24" s="182">
        <v>5.42</v>
      </c>
      <c r="F24" s="182">
        <v>33.43</v>
      </c>
      <c r="G24" s="153">
        <v>38.85</v>
      </c>
      <c r="H24" s="182">
        <v>1.03</v>
      </c>
      <c r="I24" s="191">
        <v>3780.6</v>
      </c>
    </row>
    <row r="25" ht="26.25" customHeight="1"/>
    <row r="26" ht="26.25" customHeight="1"/>
    <row r="27" spans="1:9" ht="23.25">
      <c r="A27" s="325" t="s">
        <v>668</v>
      </c>
      <c r="B27" s="325"/>
      <c r="C27" s="325"/>
      <c r="D27" s="325"/>
      <c r="E27" s="325"/>
      <c r="F27" s="325"/>
      <c r="G27" s="325"/>
      <c r="H27" s="325"/>
      <c r="I27" s="325"/>
    </row>
    <row r="28" spans="1:9" ht="23.25">
      <c r="A28" s="185"/>
      <c r="B28" s="186"/>
      <c r="C28" s="186"/>
      <c r="D28" s="186"/>
      <c r="E28" s="186"/>
      <c r="F28" s="186"/>
      <c r="G28" s="123"/>
      <c r="H28" s="187"/>
      <c r="I28" s="123"/>
    </row>
    <row r="29" spans="1:9" ht="23.25">
      <c r="A29" s="325" t="s">
        <v>669</v>
      </c>
      <c r="B29" s="325"/>
      <c r="C29" s="325"/>
      <c r="D29" s="325"/>
      <c r="E29" s="325"/>
      <c r="F29" s="325"/>
      <c r="G29" s="325"/>
      <c r="H29" s="325"/>
      <c r="I29" s="325"/>
    </row>
    <row r="30" spans="1:9" ht="23.25">
      <c r="A30" s="185"/>
      <c r="B30" s="185"/>
      <c r="C30" s="185"/>
      <c r="D30" s="185"/>
      <c r="E30" s="185"/>
      <c r="F30" s="185"/>
      <c r="G30" s="56"/>
      <c r="H30" s="185"/>
      <c r="I30" s="56"/>
    </row>
  </sheetData>
  <mergeCells count="8">
    <mergeCell ref="A1:I1"/>
    <mergeCell ref="A27:I27"/>
    <mergeCell ref="A29:I29"/>
    <mergeCell ref="E20:I20"/>
    <mergeCell ref="B21:C21"/>
    <mergeCell ref="E21:F21"/>
    <mergeCell ref="G21:H21"/>
    <mergeCell ref="B20:D20"/>
  </mergeCells>
  <printOptions/>
  <pageMargins left="0.45" right="0.2362204724409449" top="0.7480314960629921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1" sqref="A1:E1"/>
    </sheetView>
  </sheetViews>
  <sheetFormatPr defaultColWidth="9.33203125" defaultRowHeight="21"/>
  <cols>
    <col min="1" max="1" width="38" style="28" customWidth="1"/>
    <col min="2" max="2" width="12" style="28" customWidth="1"/>
    <col min="3" max="3" width="19.83203125" style="28" customWidth="1"/>
    <col min="4" max="4" width="18.66015625" style="28" customWidth="1"/>
    <col min="5" max="5" width="20.33203125" style="28" customWidth="1"/>
    <col min="6" max="6" width="5.66015625" style="28" customWidth="1"/>
    <col min="7" max="16384" width="9.33203125" style="28" customWidth="1"/>
  </cols>
  <sheetData>
    <row r="1" spans="1:5" ht="24" customHeight="1">
      <c r="A1" s="332" t="s">
        <v>290</v>
      </c>
      <c r="B1" s="332"/>
      <c r="C1" s="332"/>
      <c r="D1" s="332"/>
      <c r="E1" s="332"/>
    </row>
    <row r="2" ht="14.25" customHeight="1"/>
    <row r="3" ht="24" customHeight="1">
      <c r="A3" s="38" t="s">
        <v>315</v>
      </c>
    </row>
    <row r="4" ht="24" customHeight="1">
      <c r="A4" s="28" t="s">
        <v>526</v>
      </c>
    </row>
    <row r="5" ht="24" customHeight="1">
      <c r="A5" s="28" t="s">
        <v>346</v>
      </c>
    </row>
    <row r="6" ht="24" customHeight="1">
      <c r="A6" s="28" t="s">
        <v>355</v>
      </c>
    </row>
    <row r="7" ht="24" customHeight="1">
      <c r="A7" s="28" t="s">
        <v>670</v>
      </c>
    </row>
    <row r="8" ht="4.5" customHeight="1"/>
    <row r="9" spans="1:5" ht="24" customHeight="1">
      <c r="A9" s="25"/>
      <c r="B9" s="25" t="s">
        <v>528</v>
      </c>
      <c r="C9" s="25" t="s">
        <v>529</v>
      </c>
      <c r="D9" s="25" t="s">
        <v>530</v>
      </c>
      <c r="E9" s="25" t="s">
        <v>529</v>
      </c>
    </row>
    <row r="10" spans="1:5" ht="24" customHeight="1">
      <c r="A10" s="32" t="s">
        <v>531</v>
      </c>
      <c r="B10" s="32" t="s">
        <v>532</v>
      </c>
      <c r="C10" s="32" t="s">
        <v>507</v>
      </c>
      <c r="D10" s="32"/>
      <c r="E10" s="32" t="s">
        <v>356</v>
      </c>
    </row>
    <row r="11" spans="1:5" ht="24" customHeight="1">
      <c r="A11" s="33"/>
      <c r="B11" s="33" t="s">
        <v>533</v>
      </c>
      <c r="C11" s="33" t="s">
        <v>534</v>
      </c>
      <c r="D11" s="33" t="s">
        <v>534</v>
      </c>
      <c r="E11" s="33" t="s">
        <v>534</v>
      </c>
    </row>
    <row r="12" spans="1:5" ht="24" customHeight="1">
      <c r="A12" s="34" t="s">
        <v>535</v>
      </c>
      <c r="B12" s="34"/>
      <c r="C12" s="35"/>
      <c r="D12" s="35"/>
      <c r="E12" s="35"/>
    </row>
    <row r="13" spans="1:5" ht="24" customHeight="1">
      <c r="A13" s="34" t="s">
        <v>536</v>
      </c>
      <c r="B13" s="32" t="s">
        <v>537</v>
      </c>
      <c r="C13" s="35">
        <v>25000000</v>
      </c>
      <c r="D13" s="35">
        <v>50000000</v>
      </c>
      <c r="E13" s="35">
        <f>SUM(C13:D13)</f>
        <v>75000000</v>
      </c>
    </row>
    <row r="14" spans="1:5" ht="24" customHeight="1">
      <c r="A14" s="34" t="s">
        <v>538</v>
      </c>
      <c r="B14" s="32" t="s">
        <v>539</v>
      </c>
      <c r="C14" s="35">
        <v>10000000</v>
      </c>
      <c r="D14" s="35">
        <v>-6000000</v>
      </c>
      <c r="E14" s="35">
        <f>SUM(C14:D14)</f>
        <v>4000000</v>
      </c>
    </row>
    <row r="15" spans="1:5" ht="24" customHeight="1">
      <c r="A15" s="34" t="s">
        <v>540</v>
      </c>
      <c r="B15" s="32" t="s">
        <v>541</v>
      </c>
      <c r="C15" s="35">
        <v>2100000</v>
      </c>
      <c r="D15" s="35">
        <v>-2100000</v>
      </c>
      <c r="E15" s="35">
        <f>SUM(C15:D15)</f>
        <v>0</v>
      </c>
    </row>
    <row r="16" spans="1:5" ht="24" customHeight="1">
      <c r="A16" s="34" t="s">
        <v>542</v>
      </c>
      <c r="B16" s="32" t="s">
        <v>541</v>
      </c>
      <c r="C16" s="35">
        <v>115300000</v>
      </c>
      <c r="D16" s="35">
        <v>-32000000</v>
      </c>
      <c r="E16" s="35">
        <f>SUM(C16:D16)</f>
        <v>83300000</v>
      </c>
    </row>
    <row r="17" spans="1:5" ht="24" customHeight="1">
      <c r="A17" s="34" t="s">
        <v>543</v>
      </c>
      <c r="B17" s="32"/>
      <c r="C17" s="35"/>
      <c r="D17" s="35"/>
      <c r="E17" s="35"/>
    </row>
    <row r="18" spans="1:5" ht="24" customHeight="1">
      <c r="A18" s="34" t="s">
        <v>544</v>
      </c>
      <c r="B18" s="32" t="s">
        <v>537</v>
      </c>
      <c r="C18" s="35">
        <v>3500000</v>
      </c>
      <c r="D18" s="35">
        <v>-3500000</v>
      </c>
      <c r="E18" s="35">
        <f>SUM(C18:D18)</f>
        <v>0</v>
      </c>
    </row>
    <row r="19" spans="1:5" ht="24" customHeight="1">
      <c r="A19" s="34" t="s">
        <v>545</v>
      </c>
      <c r="B19" s="32" t="s">
        <v>539</v>
      </c>
      <c r="C19" s="35">
        <v>1040000</v>
      </c>
      <c r="D19" s="35">
        <v>0</v>
      </c>
      <c r="E19" s="35">
        <f>SUM(C19:D19)</f>
        <v>1040000</v>
      </c>
    </row>
    <row r="20" spans="1:5" ht="24" customHeight="1">
      <c r="A20" s="34" t="s">
        <v>546</v>
      </c>
      <c r="B20" s="32" t="s">
        <v>539</v>
      </c>
      <c r="C20" s="35">
        <v>10772886.75</v>
      </c>
      <c r="D20" s="35">
        <v>-349860</v>
      </c>
      <c r="E20" s="35">
        <f>SUM(C20:D20)</f>
        <v>10423026.75</v>
      </c>
    </row>
    <row r="21" spans="1:5" ht="24" customHeight="1">
      <c r="A21" s="22" t="s">
        <v>547</v>
      </c>
      <c r="B21" s="33" t="s">
        <v>537</v>
      </c>
      <c r="C21" s="36">
        <v>4000000</v>
      </c>
      <c r="D21" s="36">
        <v>0</v>
      </c>
      <c r="E21" s="36">
        <f>SUM(C21:D21)</f>
        <v>4000000</v>
      </c>
    </row>
    <row r="22" spans="1:5" ht="24" customHeight="1">
      <c r="A22" s="127" t="s">
        <v>549</v>
      </c>
      <c r="B22" s="267"/>
      <c r="C22" s="35">
        <f>SUM(C13:C21)</f>
        <v>171712886.75</v>
      </c>
      <c r="D22" s="35">
        <f>SUM(D13:D21)</f>
        <v>6050140</v>
      </c>
      <c r="E22" s="35">
        <f>SUM(E13:E21)</f>
        <v>177763026.75</v>
      </c>
    </row>
    <row r="23" spans="1:5" ht="24" customHeight="1">
      <c r="A23" s="128" t="s">
        <v>550</v>
      </c>
      <c r="B23" s="129"/>
      <c r="C23" s="36">
        <v>-51040000</v>
      </c>
      <c r="D23" s="36">
        <v>-22123952</v>
      </c>
      <c r="E23" s="36">
        <f>SUM(C23:D23)</f>
        <v>-73163952</v>
      </c>
    </row>
    <row r="24" spans="1:5" ht="24" customHeight="1">
      <c r="A24" s="127" t="s">
        <v>314</v>
      </c>
      <c r="B24" s="130"/>
      <c r="C24" s="35">
        <f>SUM(C22:C23)</f>
        <v>120672886.75</v>
      </c>
      <c r="D24" s="35">
        <f>SUM(D22:D23)</f>
        <v>-16073812</v>
      </c>
      <c r="E24" s="35">
        <f>SUM(E22:E23)</f>
        <v>104599074.75</v>
      </c>
    </row>
    <row r="25" spans="1:5" ht="24" customHeight="1">
      <c r="A25" s="127" t="s">
        <v>551</v>
      </c>
      <c r="B25" s="129"/>
      <c r="C25" s="35">
        <v>106660000</v>
      </c>
      <c r="D25" s="35">
        <v>-53265000</v>
      </c>
      <c r="E25" s="35">
        <f>SUM(C25:D25)</f>
        <v>53395000</v>
      </c>
    </row>
    <row r="26" spans="1:5" ht="24" customHeight="1" thickBot="1">
      <c r="A26" s="333" t="s">
        <v>552</v>
      </c>
      <c r="B26" s="334"/>
      <c r="C26" s="37">
        <f>SUM(C24:C25)</f>
        <v>227332886.75</v>
      </c>
      <c r="D26" s="37">
        <f>SUM(D24:D25)</f>
        <v>-69338812</v>
      </c>
      <c r="E26" s="37">
        <f>SUM(E24:E25)</f>
        <v>157994074.75</v>
      </c>
    </row>
    <row r="27" spans="1:5" ht="24" customHeight="1" thickTop="1">
      <c r="A27" s="28" t="s">
        <v>556</v>
      </c>
      <c r="C27" s="27"/>
      <c r="D27" s="27"/>
      <c r="E27" s="27"/>
    </row>
    <row r="28" spans="1:5" ht="24" customHeight="1">
      <c r="A28" s="28" t="s">
        <v>553</v>
      </c>
      <c r="C28" s="27"/>
      <c r="D28" s="27"/>
      <c r="E28" s="27"/>
    </row>
    <row r="29" spans="1:5" ht="24" customHeight="1">
      <c r="A29" s="28" t="s">
        <v>554</v>
      </c>
      <c r="C29" s="27"/>
      <c r="D29" s="27"/>
      <c r="E29" s="27"/>
    </row>
    <row r="30" spans="1:5" ht="24" customHeight="1">
      <c r="A30" s="28" t="s">
        <v>555</v>
      </c>
      <c r="C30" s="27"/>
      <c r="D30" s="27"/>
      <c r="E30" s="27"/>
    </row>
    <row r="31" spans="3:5" ht="5.25" customHeight="1">
      <c r="C31" s="27"/>
      <c r="D31" s="27"/>
      <c r="E31" s="27"/>
    </row>
    <row r="32" spans="1:5" ht="24" customHeight="1">
      <c r="A32" s="335" t="s">
        <v>668</v>
      </c>
      <c r="B32" s="335"/>
      <c r="C32" s="335"/>
      <c r="D32" s="335"/>
      <c r="E32" s="335"/>
    </row>
    <row r="33" spans="3:5" ht="24" customHeight="1">
      <c r="C33" s="27"/>
      <c r="D33" s="27"/>
      <c r="E33" s="27"/>
    </row>
    <row r="34" spans="1:5" ht="24" customHeight="1">
      <c r="A34" s="335" t="s">
        <v>672</v>
      </c>
      <c r="B34" s="335"/>
      <c r="C34" s="335"/>
      <c r="D34" s="335"/>
      <c r="E34" s="335"/>
    </row>
    <row r="36" spans="1:5" ht="23.25">
      <c r="A36" s="57"/>
      <c r="B36" s="57"/>
      <c r="C36" s="57"/>
      <c r="D36" s="57"/>
      <c r="E36" s="57"/>
    </row>
    <row r="37" spans="2:4" ht="23.25">
      <c r="B37" s="27"/>
      <c r="C37" s="27"/>
      <c r="D37" s="27"/>
    </row>
    <row r="38" spans="2:4" ht="23.25">
      <c r="B38" s="27"/>
      <c r="C38" s="27"/>
      <c r="D38" s="27"/>
    </row>
    <row r="39" spans="2:4" ht="23.25">
      <c r="B39" s="27"/>
      <c r="C39" s="27"/>
      <c r="D39" s="27"/>
    </row>
    <row r="40" spans="2:4" ht="23.25">
      <c r="B40" s="27"/>
      <c r="C40" s="27"/>
      <c r="D40" s="27"/>
    </row>
    <row r="41" spans="2:4" ht="23.25">
      <c r="B41" s="27"/>
      <c r="C41" s="27"/>
      <c r="D41" s="27"/>
    </row>
    <row r="42" spans="2:4" ht="23.25">
      <c r="B42" s="27"/>
      <c r="C42" s="27"/>
      <c r="D42" s="27"/>
    </row>
    <row r="43" spans="2:4" ht="23.25">
      <c r="B43" s="27"/>
      <c r="C43" s="27"/>
      <c r="D43" s="27"/>
    </row>
    <row r="44" spans="2:4" ht="23.25">
      <c r="B44" s="27"/>
      <c r="C44" s="27"/>
      <c r="D44" s="27"/>
    </row>
    <row r="45" spans="2:4" ht="23.25">
      <c r="B45" s="27"/>
      <c r="C45" s="27"/>
      <c r="D45" s="27"/>
    </row>
    <row r="46" spans="3:5" ht="23.25">
      <c r="C46" s="27"/>
      <c r="D46" s="27"/>
      <c r="E46" s="27"/>
    </row>
    <row r="47" spans="1:5" ht="23.25">
      <c r="A47" s="38"/>
      <c r="C47" s="27"/>
      <c r="D47" s="27"/>
      <c r="E47" s="27"/>
    </row>
    <row r="48" spans="1:5" ht="23.25">
      <c r="A48" s="38"/>
      <c r="C48" s="27"/>
      <c r="D48" s="27"/>
      <c r="E48" s="27"/>
    </row>
    <row r="49" spans="3:5" ht="23.25">
      <c r="C49" s="27"/>
      <c r="D49" s="27"/>
      <c r="E49" s="27"/>
    </row>
    <row r="50" spans="3:5" ht="23.25">
      <c r="C50" s="27"/>
      <c r="D50" s="27"/>
      <c r="E50" s="27"/>
    </row>
    <row r="51" spans="3:5" ht="23.25">
      <c r="C51" s="27"/>
      <c r="D51" s="27"/>
      <c r="E51" s="27"/>
    </row>
    <row r="52" spans="3:5" ht="23.25">
      <c r="C52" s="27"/>
      <c r="D52" s="27"/>
      <c r="E52" s="27"/>
    </row>
    <row r="53" spans="3:5" ht="23.25">
      <c r="C53" s="27"/>
      <c r="D53" s="27"/>
      <c r="E53" s="27"/>
    </row>
  </sheetData>
  <mergeCells count="4">
    <mergeCell ref="A1:E1"/>
    <mergeCell ref="A26:B26"/>
    <mergeCell ref="A32:E32"/>
    <mergeCell ref="A34:E34"/>
  </mergeCells>
  <printOptions/>
  <pageMargins left="0.76" right="0.2362204724409449" top="0.6692913385826772" bottom="0.6692913385826772" header="0.3937007874015748" footer="0.5118110236220472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:I1"/>
    </sheetView>
  </sheetViews>
  <sheetFormatPr defaultColWidth="9.33203125" defaultRowHeight="21"/>
  <cols>
    <col min="1" max="1" width="10.66015625" style="28" customWidth="1"/>
    <col min="2" max="2" width="3.16015625" style="28" customWidth="1"/>
    <col min="3" max="3" width="13" style="28" customWidth="1"/>
    <col min="4" max="4" width="5" style="28" customWidth="1"/>
    <col min="5" max="5" width="11.33203125" style="28" customWidth="1"/>
    <col min="6" max="6" width="22.33203125" style="28" customWidth="1"/>
    <col min="7" max="7" width="18.66015625" style="28" customWidth="1"/>
    <col min="8" max="8" width="5" style="28" customWidth="1"/>
    <col min="9" max="9" width="18.66015625" style="28" customWidth="1"/>
    <col min="10" max="10" width="5.83203125" style="28" customWidth="1"/>
    <col min="11" max="16384" width="9.33203125" style="28" customWidth="1"/>
  </cols>
  <sheetData>
    <row r="1" spans="1:10" ht="24.75" customHeight="1">
      <c r="A1" s="336" t="s">
        <v>291</v>
      </c>
      <c r="B1" s="336"/>
      <c r="C1" s="336"/>
      <c r="D1" s="336"/>
      <c r="E1" s="336"/>
      <c r="F1" s="336"/>
      <c r="G1" s="336"/>
      <c r="H1" s="336"/>
      <c r="I1" s="336"/>
      <c r="J1" s="152"/>
    </row>
    <row r="2" ht="24.75" customHeight="1">
      <c r="I2" s="173"/>
    </row>
    <row r="3" ht="24.75" customHeight="1">
      <c r="A3" s="28" t="s">
        <v>280</v>
      </c>
    </row>
    <row r="4" ht="24.75" customHeight="1">
      <c r="A4" s="28" t="s">
        <v>11</v>
      </c>
    </row>
    <row r="5" ht="24.75" customHeight="1">
      <c r="A5" s="28" t="s">
        <v>618</v>
      </c>
    </row>
    <row r="6" ht="24.75" customHeight="1">
      <c r="A6" s="28" t="s">
        <v>491</v>
      </c>
    </row>
    <row r="7" ht="24.75" customHeight="1">
      <c r="A7" s="28" t="s">
        <v>492</v>
      </c>
    </row>
    <row r="8" ht="24.75" customHeight="1">
      <c r="A8" s="28" t="s">
        <v>493</v>
      </c>
    </row>
    <row r="9" ht="24.75" customHeight="1">
      <c r="A9" s="28" t="s">
        <v>10</v>
      </c>
    </row>
    <row r="10" ht="24.75" customHeight="1">
      <c r="A10" s="28" t="s">
        <v>174</v>
      </c>
    </row>
    <row r="11" ht="24.75" customHeight="1">
      <c r="A11" s="28" t="s">
        <v>202</v>
      </c>
    </row>
    <row r="12" ht="24.75" customHeight="1">
      <c r="A12" s="28" t="s">
        <v>226</v>
      </c>
    </row>
    <row r="13" ht="24.75" customHeight="1">
      <c r="A13" s="28" t="s">
        <v>281</v>
      </c>
    </row>
    <row r="14" ht="24.75" customHeight="1">
      <c r="A14" s="28" t="s">
        <v>227</v>
      </c>
    </row>
    <row r="15" ht="24.75" customHeight="1">
      <c r="A15" s="28" t="s">
        <v>66</v>
      </c>
    </row>
    <row r="17" ht="23.25">
      <c r="A17" s="38" t="s">
        <v>316</v>
      </c>
    </row>
    <row r="18" spans="7:10" ht="23.25">
      <c r="G18" s="151" t="s">
        <v>342</v>
      </c>
      <c r="H18" s="29" t="s">
        <v>506</v>
      </c>
      <c r="I18" s="151" t="s">
        <v>218</v>
      </c>
      <c r="J18" s="29"/>
    </row>
    <row r="19" spans="3:10" ht="23.25">
      <c r="C19" s="28" t="s">
        <v>635</v>
      </c>
      <c r="E19" s="262" t="s">
        <v>636</v>
      </c>
      <c r="G19" s="27">
        <v>167678553.46</v>
      </c>
      <c r="H19" s="56"/>
      <c r="I19" s="27">
        <v>164061205.78</v>
      </c>
      <c r="J19" s="56"/>
    </row>
    <row r="20" spans="3:10" ht="23.25">
      <c r="C20" s="28" t="s">
        <v>637</v>
      </c>
      <c r="E20" s="262" t="s">
        <v>638</v>
      </c>
      <c r="G20" s="19" t="s">
        <v>287</v>
      </c>
      <c r="H20" s="56"/>
      <c r="I20" s="48">
        <v>722794.3</v>
      </c>
      <c r="J20" s="56"/>
    </row>
    <row r="21" spans="7:10" ht="23.25">
      <c r="G21" s="27">
        <f>SUM(G19:G20)</f>
        <v>167678553.46</v>
      </c>
      <c r="H21" s="56"/>
      <c r="I21" s="27">
        <f>SUM(I19:I20)</f>
        <v>164784000.08</v>
      </c>
      <c r="J21" s="56"/>
    </row>
    <row r="22" spans="3:10" ht="23.25">
      <c r="C22" s="28" t="s">
        <v>639</v>
      </c>
      <c r="E22" s="262" t="s">
        <v>640</v>
      </c>
      <c r="G22" s="27">
        <v>21130190.15</v>
      </c>
      <c r="H22" s="56"/>
      <c r="I22" s="27">
        <v>21130190.15</v>
      </c>
      <c r="J22" s="56"/>
    </row>
    <row r="23" spans="4:10" ht="24" thickBot="1">
      <c r="D23" s="28" t="s">
        <v>519</v>
      </c>
      <c r="G23" s="40">
        <f>SUM(G21:G22)</f>
        <v>188808743.61</v>
      </c>
      <c r="H23" s="56"/>
      <c r="I23" s="40">
        <f>SUM(I21:I22)</f>
        <v>185914190.23000002</v>
      </c>
      <c r="J23" s="56"/>
    </row>
    <row r="24" ht="24" thickTop="1">
      <c r="J24" s="131"/>
    </row>
    <row r="30" spans="1:9" ht="23.25">
      <c r="A30" s="335" t="s">
        <v>668</v>
      </c>
      <c r="B30" s="335"/>
      <c r="C30" s="335"/>
      <c r="D30" s="335"/>
      <c r="E30" s="335"/>
      <c r="F30" s="335"/>
      <c r="G30" s="335"/>
      <c r="H30" s="335"/>
      <c r="I30" s="335"/>
    </row>
    <row r="31" spans="3:5" ht="23.25">
      <c r="C31" s="27"/>
      <c r="D31" s="27"/>
      <c r="E31" s="27"/>
    </row>
    <row r="32" spans="1:9" ht="23.25">
      <c r="A32" s="335" t="s">
        <v>672</v>
      </c>
      <c r="B32" s="335"/>
      <c r="C32" s="335"/>
      <c r="D32" s="335"/>
      <c r="E32" s="335"/>
      <c r="F32" s="335"/>
      <c r="G32" s="335"/>
      <c r="H32" s="335"/>
      <c r="I32" s="335"/>
    </row>
  </sheetData>
  <mergeCells count="3">
    <mergeCell ref="A30:I30"/>
    <mergeCell ref="A32:I32"/>
    <mergeCell ref="A1:I1"/>
  </mergeCells>
  <printOptions/>
  <pageMargins left="0.82" right="0.18" top="0.6692913385826772" bottom="0.6692913385826772" header="0.3937007874015748" footer="0.5118110236220472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H1"/>
    </sheetView>
  </sheetViews>
  <sheetFormatPr defaultColWidth="9.33203125" defaultRowHeight="21"/>
  <cols>
    <col min="1" max="1" width="28.83203125" style="28" customWidth="1"/>
    <col min="2" max="2" width="9.83203125" style="28" customWidth="1"/>
    <col min="3" max="3" width="9" style="27" customWidth="1"/>
    <col min="4" max="4" width="9.66015625" style="30" customWidth="1"/>
    <col min="5" max="5" width="19.16015625" style="27" customWidth="1"/>
    <col min="6" max="6" width="17" style="27" customWidth="1"/>
    <col min="7" max="7" width="19.16015625" style="27" customWidth="1"/>
    <col min="8" max="8" width="49.66015625" style="27" customWidth="1"/>
    <col min="9" max="9" width="7.16015625" style="28" customWidth="1"/>
    <col min="10" max="16384" width="9.33203125" style="28" customWidth="1"/>
  </cols>
  <sheetData>
    <row r="1" spans="1:10" ht="23.25">
      <c r="A1" s="304" t="s">
        <v>559</v>
      </c>
      <c r="B1" s="304"/>
      <c r="C1" s="304"/>
      <c r="D1" s="304"/>
      <c r="E1" s="304"/>
      <c r="F1" s="304"/>
      <c r="G1" s="304"/>
      <c r="H1" s="304"/>
      <c r="I1" s="134"/>
      <c r="J1" s="134"/>
    </row>
    <row r="2" spans="1:10" ht="23.25">
      <c r="A2" s="134"/>
      <c r="B2" s="134"/>
      <c r="C2" s="135"/>
      <c r="D2" s="136"/>
      <c r="E2" s="135"/>
      <c r="F2" s="135"/>
      <c r="G2" s="135"/>
      <c r="H2" s="135"/>
      <c r="I2" s="134"/>
      <c r="J2" s="134"/>
    </row>
    <row r="3" spans="1:10" ht="23.25">
      <c r="A3" s="134" t="s">
        <v>328</v>
      </c>
      <c r="B3" s="134"/>
      <c r="C3" s="135"/>
      <c r="D3" s="136"/>
      <c r="E3" s="135"/>
      <c r="F3" s="135"/>
      <c r="G3" s="135"/>
      <c r="H3" s="135"/>
      <c r="I3" s="134"/>
      <c r="J3" s="134"/>
    </row>
    <row r="4" spans="1:10" ht="23.25">
      <c r="A4" s="134"/>
      <c r="B4" s="134"/>
      <c r="C4" s="135"/>
      <c r="D4" s="136"/>
      <c r="E4" s="135"/>
      <c r="F4" s="135"/>
      <c r="G4" s="135"/>
      <c r="H4" s="135"/>
      <c r="I4" s="134"/>
      <c r="J4" s="134"/>
    </row>
    <row r="5" spans="1:10" s="60" customFormat="1" ht="21.75">
      <c r="A5" s="15"/>
      <c r="B5" s="15" t="s">
        <v>528</v>
      </c>
      <c r="C5" s="9" t="s">
        <v>330</v>
      </c>
      <c r="D5" s="10" t="s">
        <v>333</v>
      </c>
      <c r="E5" s="9" t="s">
        <v>529</v>
      </c>
      <c r="F5" s="9"/>
      <c r="G5" s="9" t="s">
        <v>529</v>
      </c>
      <c r="H5" s="9"/>
      <c r="I5" s="108"/>
      <c r="J5" s="108"/>
    </row>
    <row r="6" spans="1:10" s="60" customFormat="1" ht="21.75">
      <c r="A6" s="63" t="s">
        <v>879</v>
      </c>
      <c r="B6" s="63" t="s">
        <v>329</v>
      </c>
      <c r="C6" s="12" t="s">
        <v>331</v>
      </c>
      <c r="D6" s="72" t="s">
        <v>334</v>
      </c>
      <c r="E6" s="12" t="s">
        <v>99</v>
      </c>
      <c r="F6" s="12" t="s">
        <v>530</v>
      </c>
      <c r="G6" s="12" t="s">
        <v>356</v>
      </c>
      <c r="H6" s="12" t="s">
        <v>336</v>
      </c>
      <c r="I6" s="108"/>
      <c r="J6" s="108"/>
    </row>
    <row r="7" spans="1:10" s="60" customFormat="1" ht="21.75">
      <c r="A7" s="64"/>
      <c r="B7" s="64" t="s">
        <v>533</v>
      </c>
      <c r="C7" s="65" t="s">
        <v>332</v>
      </c>
      <c r="D7" s="90" t="s">
        <v>335</v>
      </c>
      <c r="E7" s="65"/>
      <c r="F7" s="65"/>
      <c r="G7" s="65"/>
      <c r="H7" s="65"/>
      <c r="I7" s="108"/>
      <c r="J7" s="108"/>
    </row>
    <row r="8" spans="1:10" ht="23.25">
      <c r="A8" s="132" t="s">
        <v>357</v>
      </c>
      <c r="B8" s="32" t="s">
        <v>537</v>
      </c>
      <c r="C8" s="42">
        <v>9</v>
      </c>
      <c r="D8" s="137">
        <v>2547</v>
      </c>
      <c r="E8" s="133">
        <v>10000000</v>
      </c>
      <c r="F8" s="133">
        <v>-1700000</v>
      </c>
      <c r="G8" s="133">
        <f>SUM(E8:F8)</f>
        <v>8300000</v>
      </c>
      <c r="H8" s="133" t="s">
        <v>366</v>
      </c>
      <c r="I8" s="134"/>
      <c r="J8" s="134"/>
    </row>
    <row r="9" spans="1:10" ht="23.25">
      <c r="A9" s="132"/>
      <c r="B9" s="32"/>
      <c r="C9" s="42"/>
      <c r="D9" s="137"/>
      <c r="E9" s="133"/>
      <c r="F9" s="133"/>
      <c r="G9" s="133"/>
      <c r="H9" s="133"/>
      <c r="I9" s="134"/>
      <c r="J9" s="134"/>
    </row>
    <row r="10" spans="1:10" ht="23.25">
      <c r="A10" s="132" t="s">
        <v>358</v>
      </c>
      <c r="B10" s="32" t="s">
        <v>537</v>
      </c>
      <c r="C10" s="42">
        <v>9</v>
      </c>
      <c r="D10" s="137" t="s">
        <v>361</v>
      </c>
      <c r="E10" s="133">
        <v>4200000</v>
      </c>
      <c r="F10" s="133">
        <v>-4200000</v>
      </c>
      <c r="G10" s="133">
        <f>SUM(E10:F10)</f>
        <v>0</v>
      </c>
      <c r="H10" s="133" t="s">
        <v>641</v>
      </c>
      <c r="I10" s="134"/>
      <c r="J10" s="134"/>
    </row>
    <row r="11" spans="1:10" ht="23.25">
      <c r="A11" s="132" t="s">
        <v>359</v>
      </c>
      <c r="B11" s="32"/>
      <c r="C11" s="42"/>
      <c r="D11" s="137"/>
      <c r="E11" s="133"/>
      <c r="F11" s="133"/>
      <c r="G11" s="133"/>
      <c r="H11" s="133" t="s">
        <v>368</v>
      </c>
      <c r="I11" s="134"/>
      <c r="J11" s="134"/>
    </row>
    <row r="12" spans="1:10" ht="23.25">
      <c r="A12" s="132"/>
      <c r="B12" s="32"/>
      <c r="C12" s="42"/>
      <c r="D12" s="137"/>
      <c r="E12" s="133"/>
      <c r="F12" s="133"/>
      <c r="G12" s="133"/>
      <c r="H12" s="133"/>
      <c r="I12" s="134"/>
      <c r="J12" s="134"/>
    </row>
    <row r="13" spans="1:10" ht="23.25">
      <c r="A13" s="132" t="s">
        <v>360</v>
      </c>
      <c r="B13" s="32" t="s">
        <v>548</v>
      </c>
      <c r="C13" s="42">
        <v>2.95</v>
      </c>
      <c r="D13" s="137" t="s">
        <v>362</v>
      </c>
      <c r="E13" s="133">
        <v>13650000</v>
      </c>
      <c r="F13" s="133">
        <v>-8575000</v>
      </c>
      <c r="G13" s="133">
        <f>SUM(E13:F13)</f>
        <v>5075000</v>
      </c>
      <c r="H13" s="133" t="s">
        <v>369</v>
      </c>
      <c r="I13" s="134"/>
      <c r="J13" s="134"/>
    </row>
    <row r="14" spans="1:8" ht="23.25">
      <c r="A14" s="138"/>
      <c r="B14" s="22"/>
      <c r="C14" s="43">
        <v>2.95</v>
      </c>
      <c r="D14" s="112" t="s">
        <v>362</v>
      </c>
      <c r="E14" s="36">
        <v>90000000</v>
      </c>
      <c r="F14" s="36">
        <v>-45000000</v>
      </c>
      <c r="G14" s="149">
        <f>SUM(E14:F14)</f>
        <v>45000000</v>
      </c>
      <c r="H14" s="35" t="s">
        <v>370</v>
      </c>
    </row>
    <row r="15" spans="1:8" ht="23.25">
      <c r="A15" s="139" t="s">
        <v>363</v>
      </c>
      <c r="B15" s="140"/>
      <c r="C15" s="141"/>
      <c r="D15" s="142"/>
      <c r="E15" s="27">
        <f>SUM(E8:E14)</f>
        <v>117850000</v>
      </c>
      <c r="F15" s="54">
        <f>SUM(F8:F14)</f>
        <v>-59475000</v>
      </c>
      <c r="G15" s="147">
        <f>SUM(G8:G14)</f>
        <v>58375000</v>
      </c>
      <c r="H15" s="35"/>
    </row>
    <row r="16" spans="1:8" ht="23.25">
      <c r="A16" s="143" t="s">
        <v>364</v>
      </c>
      <c r="B16" s="47"/>
      <c r="C16" s="48"/>
      <c r="D16" s="144"/>
      <c r="E16" s="27">
        <v>-106660000</v>
      </c>
      <c r="F16" s="35">
        <v>53265000</v>
      </c>
      <c r="G16" s="148">
        <v>-53395000</v>
      </c>
      <c r="H16" s="35"/>
    </row>
    <row r="17" spans="1:8" ht="24" thickBot="1">
      <c r="A17" s="143" t="s">
        <v>365</v>
      </c>
      <c r="B17" s="47"/>
      <c r="C17" s="48"/>
      <c r="D17" s="145"/>
      <c r="E17" s="146">
        <f>SUM(E15:E16)</f>
        <v>11190000</v>
      </c>
      <c r="F17" s="37">
        <f>SUM(F15:F16)</f>
        <v>-6210000</v>
      </c>
      <c r="G17" s="146">
        <f>SUM(G15:G16)</f>
        <v>4980000</v>
      </c>
      <c r="H17" s="36"/>
    </row>
    <row r="18" ht="24" thickTop="1">
      <c r="A18" s="28" t="s">
        <v>371</v>
      </c>
    </row>
    <row r="19" ht="23.25">
      <c r="A19" s="28" t="s">
        <v>553</v>
      </c>
    </row>
    <row r="20" ht="23.25">
      <c r="A20" s="28" t="s">
        <v>554</v>
      </c>
    </row>
    <row r="21" ht="23.25">
      <c r="A21" s="28" t="s">
        <v>555</v>
      </c>
    </row>
    <row r="22" spans="1:9" ht="23.25">
      <c r="A22" s="305" t="s">
        <v>862</v>
      </c>
      <c r="B22" s="305"/>
      <c r="C22" s="305"/>
      <c r="D22" s="305"/>
      <c r="E22" s="305"/>
      <c r="F22" s="305"/>
      <c r="G22" s="305"/>
      <c r="H22" s="305"/>
      <c r="I22" s="41"/>
    </row>
    <row r="23" spans="1:9" ht="23.25">
      <c r="A23" s="118"/>
      <c r="B23" s="118"/>
      <c r="C23" s="118"/>
      <c r="D23" s="118"/>
      <c r="E23" s="118"/>
      <c r="F23" s="26"/>
      <c r="G23" s="124"/>
      <c r="H23" s="124"/>
      <c r="I23" s="124"/>
    </row>
    <row r="24" spans="1:9" ht="23.25">
      <c r="A24" s="306" t="s">
        <v>863</v>
      </c>
      <c r="B24" s="306"/>
      <c r="C24" s="306"/>
      <c r="D24" s="306"/>
      <c r="E24" s="306"/>
      <c r="F24" s="306"/>
      <c r="G24" s="306"/>
      <c r="H24" s="306"/>
      <c r="I24" s="21"/>
    </row>
  </sheetData>
  <mergeCells count="3">
    <mergeCell ref="A1:H1"/>
    <mergeCell ref="A22:H22"/>
    <mergeCell ref="A24:H24"/>
  </mergeCells>
  <printOptions/>
  <pageMargins left="0.6" right="0.2362204724409449" top="0.5511811023622047" bottom="0.31496062992125984" header="0.3937007874015748" footer="0.1968503937007874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D1"/>
    </sheetView>
  </sheetViews>
  <sheetFormatPr defaultColWidth="9.33203125" defaultRowHeight="21"/>
  <cols>
    <col min="1" max="1" width="66.66015625" style="28" customWidth="1"/>
    <col min="2" max="2" width="19" style="27" customWidth="1"/>
    <col min="3" max="3" width="5.66015625" style="27" customWidth="1"/>
    <col min="4" max="4" width="21.33203125" style="27" customWidth="1"/>
    <col min="5" max="5" width="4.33203125" style="28" customWidth="1"/>
    <col min="6" max="16384" width="9.33203125" style="28" customWidth="1"/>
  </cols>
  <sheetData>
    <row r="1" spans="1:4" ht="27" customHeight="1">
      <c r="A1" s="336" t="s">
        <v>292</v>
      </c>
      <c r="B1" s="336"/>
      <c r="C1" s="336"/>
      <c r="D1" s="336"/>
    </row>
    <row r="2" ht="15" customHeight="1"/>
    <row r="3" ht="27" customHeight="1">
      <c r="A3" s="134" t="s">
        <v>241</v>
      </c>
    </row>
    <row r="4" spans="1:4" ht="27" customHeight="1">
      <c r="A4" s="28" t="s">
        <v>117</v>
      </c>
      <c r="B4" s="151" t="s">
        <v>115</v>
      </c>
      <c r="C4" s="29" t="s">
        <v>506</v>
      </c>
      <c r="D4" s="151" t="s">
        <v>116</v>
      </c>
    </row>
    <row r="5" spans="1:4" ht="27" customHeight="1">
      <c r="A5" s="28" t="s">
        <v>246</v>
      </c>
      <c r="B5" s="27">
        <v>28767500</v>
      </c>
      <c r="C5" s="29"/>
      <c r="D5" s="27">
        <v>0</v>
      </c>
    </row>
    <row r="6" spans="1:4" ht="27" customHeight="1">
      <c r="A6" s="28" t="s">
        <v>242</v>
      </c>
      <c r="B6" s="48">
        <v>-4810000</v>
      </c>
      <c r="C6" s="29"/>
      <c r="D6" s="48">
        <v>0</v>
      </c>
    </row>
    <row r="7" spans="1:4" ht="27" customHeight="1" thickBot="1">
      <c r="A7" s="28" t="s">
        <v>243</v>
      </c>
      <c r="B7" s="40">
        <f>SUM(B5:B6)</f>
        <v>23957500</v>
      </c>
      <c r="C7" s="29"/>
      <c r="D7" s="40">
        <f>SUM(D5:D6)</f>
        <v>0</v>
      </c>
    </row>
    <row r="8" ht="13.5" customHeight="1" thickTop="1"/>
    <row r="9" ht="27" customHeight="1">
      <c r="A9" s="28" t="s">
        <v>244</v>
      </c>
    </row>
    <row r="10" ht="27" customHeight="1">
      <c r="A10" s="28" t="s">
        <v>247</v>
      </c>
    </row>
    <row r="11" ht="27" customHeight="1">
      <c r="A11" s="28" t="s">
        <v>248</v>
      </c>
    </row>
    <row r="12" ht="27" customHeight="1">
      <c r="A12" s="28" t="s">
        <v>249</v>
      </c>
    </row>
    <row r="13" ht="27" customHeight="1">
      <c r="A13" s="28" t="s">
        <v>245</v>
      </c>
    </row>
    <row r="14" ht="21" customHeight="1"/>
    <row r="15" ht="27" customHeight="1">
      <c r="A15" s="38" t="s">
        <v>744</v>
      </c>
    </row>
    <row r="16" spans="2:4" ht="21" customHeight="1">
      <c r="B16" s="151" t="s">
        <v>342</v>
      </c>
      <c r="C16" s="29" t="s">
        <v>506</v>
      </c>
      <c r="D16" s="151" t="s">
        <v>218</v>
      </c>
    </row>
    <row r="17" ht="27" customHeight="1">
      <c r="A17" s="28" t="s">
        <v>746</v>
      </c>
    </row>
    <row r="18" spans="1:4" ht="27" customHeight="1">
      <c r="A18" s="28" t="s">
        <v>747</v>
      </c>
      <c r="B18" s="27">
        <v>772017964.1</v>
      </c>
      <c r="D18" s="27">
        <v>766754915.9</v>
      </c>
    </row>
    <row r="19" spans="1:4" ht="27" customHeight="1">
      <c r="A19" s="28" t="s">
        <v>748</v>
      </c>
      <c r="B19" s="27">
        <v>802546741.2</v>
      </c>
      <c r="D19" s="27">
        <v>649972790.74</v>
      </c>
    </row>
    <row r="20" spans="1:4" ht="27" customHeight="1">
      <c r="A20" s="28" t="s">
        <v>749</v>
      </c>
      <c r="B20" s="27">
        <v>200000000</v>
      </c>
      <c r="D20" s="27">
        <v>481238918.47</v>
      </c>
    </row>
    <row r="21" spans="1:4" ht="27" customHeight="1">
      <c r="A21" s="28" t="s">
        <v>557</v>
      </c>
      <c r="B21" s="39">
        <f>SUM(B18:B20)</f>
        <v>1774564705.3000002</v>
      </c>
      <c r="D21" s="39">
        <f>SUM(D18:D20)</f>
        <v>1897966625.11</v>
      </c>
    </row>
    <row r="22" ht="27" customHeight="1">
      <c r="A22" s="28" t="s">
        <v>750</v>
      </c>
    </row>
    <row r="23" spans="1:4" ht="27" customHeight="1">
      <c r="A23" s="28" t="s">
        <v>751</v>
      </c>
      <c r="B23" s="27">
        <v>580000</v>
      </c>
      <c r="D23" s="27">
        <v>336000</v>
      </c>
    </row>
    <row r="24" spans="1:4" ht="27" customHeight="1">
      <c r="A24" s="28" t="s">
        <v>752</v>
      </c>
      <c r="B24" s="27">
        <v>205102319.02</v>
      </c>
      <c r="D24" s="27">
        <v>224438588.37</v>
      </c>
    </row>
    <row r="25" spans="1:4" ht="27" customHeight="1">
      <c r="A25" s="28" t="s">
        <v>753</v>
      </c>
      <c r="B25" s="27">
        <v>125100000</v>
      </c>
      <c r="D25" s="27">
        <v>125100000</v>
      </c>
    </row>
    <row r="26" spans="1:4" ht="27" customHeight="1">
      <c r="A26" s="28" t="s">
        <v>557</v>
      </c>
      <c r="B26" s="39">
        <f>SUM(B23:B25)</f>
        <v>330782319.02</v>
      </c>
      <c r="D26" s="39">
        <f>SUM(D23:D25)</f>
        <v>349874588.37</v>
      </c>
    </row>
    <row r="27" spans="1:4" ht="27" customHeight="1" thickBot="1">
      <c r="A27" s="28" t="s">
        <v>558</v>
      </c>
      <c r="B27" s="40">
        <f>B21+B26</f>
        <v>2105347024.3200002</v>
      </c>
      <c r="D27" s="40">
        <f>D21+D26</f>
        <v>2247841213.48</v>
      </c>
    </row>
    <row r="28" ht="16.5" customHeight="1" thickTop="1"/>
    <row r="29" ht="13.5" customHeight="1"/>
    <row r="30" spans="1:5" ht="27" customHeight="1">
      <c r="A30" s="335" t="s">
        <v>668</v>
      </c>
      <c r="B30" s="335"/>
      <c r="C30" s="335"/>
      <c r="D30" s="335"/>
      <c r="E30" s="57"/>
    </row>
    <row r="31" spans="2:5" ht="21" customHeight="1">
      <c r="B31" s="28"/>
      <c r="E31" s="27"/>
    </row>
    <row r="32" spans="1:5" ht="27" customHeight="1">
      <c r="A32" s="335" t="s">
        <v>672</v>
      </c>
      <c r="B32" s="335"/>
      <c r="C32" s="335"/>
      <c r="D32" s="335"/>
      <c r="E32" s="57"/>
    </row>
  </sheetData>
  <mergeCells count="3">
    <mergeCell ref="A1:D1"/>
    <mergeCell ref="A30:D30"/>
    <mergeCell ref="A32:D32"/>
  </mergeCells>
  <printOptions/>
  <pageMargins left="0.5905511811023623" right="0.2362204724409449" top="0.6692913385826772" bottom="0.6692913385826772" header="0.3937007874015748" footer="0.5118110236220472"/>
  <pageSetup horizontalDpi="180" verticalDpi="18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="75" zoomScaleNormal="75" workbookViewId="0" topLeftCell="A1">
      <selection activeCell="A1" sqref="A1:L1"/>
    </sheetView>
  </sheetViews>
  <sheetFormatPr defaultColWidth="9.33203125" defaultRowHeight="21"/>
  <cols>
    <col min="1" max="1" width="3.5" style="0" customWidth="1"/>
    <col min="2" max="2" width="28.16015625" style="0" customWidth="1"/>
    <col min="3" max="3" width="9.16015625" style="0" customWidth="1"/>
    <col min="4" max="4" width="19.5" style="0" customWidth="1"/>
    <col min="5" max="5" width="11.16015625" style="0" customWidth="1"/>
    <col min="6" max="6" width="9.66015625" style="0" customWidth="1"/>
    <col min="7" max="7" width="16.33203125" style="24" customWidth="1"/>
    <col min="8" max="8" width="18.16015625" style="31" customWidth="1"/>
    <col min="9" max="10" width="17.66015625" style="31" customWidth="1"/>
    <col min="11" max="11" width="15" style="0" customWidth="1"/>
    <col min="12" max="12" width="15.5" style="0" bestFit="1" customWidth="1"/>
  </cols>
  <sheetData>
    <row r="1" spans="1:12" s="28" customFormat="1" ht="23.25">
      <c r="A1" s="336" t="s">
        <v>293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3" spans="1:9" ht="23.25">
      <c r="A3" s="28" t="s">
        <v>754</v>
      </c>
      <c r="B3" s="28"/>
      <c r="C3" s="28"/>
      <c r="D3" s="28"/>
      <c r="E3" s="27"/>
      <c r="F3" s="27"/>
      <c r="G3" s="26"/>
      <c r="H3" s="27"/>
      <c r="I3" s="27"/>
    </row>
    <row r="4" spans="1:9" ht="23.25">
      <c r="A4" s="28" t="s">
        <v>755</v>
      </c>
      <c r="B4" s="28"/>
      <c r="C4" s="28"/>
      <c r="D4" s="28"/>
      <c r="E4" s="27"/>
      <c r="F4" s="27"/>
      <c r="G4" s="26"/>
      <c r="H4" s="27"/>
      <c r="I4" s="27"/>
    </row>
    <row r="5" spans="1:12" ht="23.25">
      <c r="A5" s="28"/>
      <c r="B5" s="25"/>
      <c r="C5" s="25" t="s">
        <v>528</v>
      </c>
      <c r="D5" s="25"/>
      <c r="E5" s="23" t="s">
        <v>712</v>
      </c>
      <c r="F5" s="23" t="s">
        <v>564</v>
      </c>
      <c r="G5" s="329" t="s">
        <v>265</v>
      </c>
      <c r="H5" s="330"/>
      <c r="I5" s="326" t="s">
        <v>877</v>
      </c>
      <c r="J5" s="326"/>
      <c r="K5" s="326" t="s">
        <v>46</v>
      </c>
      <c r="L5" s="326"/>
    </row>
    <row r="6" spans="1:12" ht="23.25">
      <c r="A6" s="28"/>
      <c r="B6" s="32" t="s">
        <v>560</v>
      </c>
      <c r="C6" s="32" t="s">
        <v>532</v>
      </c>
      <c r="D6" s="32" t="s">
        <v>561</v>
      </c>
      <c r="E6" s="21" t="s">
        <v>711</v>
      </c>
      <c r="F6" s="42" t="s">
        <v>565</v>
      </c>
      <c r="G6" s="42" t="s">
        <v>562</v>
      </c>
      <c r="H6" s="42" t="s">
        <v>667</v>
      </c>
      <c r="I6" s="42" t="s">
        <v>562</v>
      </c>
      <c r="J6" s="42" t="s">
        <v>667</v>
      </c>
      <c r="K6" s="42" t="s">
        <v>349</v>
      </c>
      <c r="L6" s="42" t="s">
        <v>350</v>
      </c>
    </row>
    <row r="7" spans="1:12" ht="23.25">
      <c r="A7" s="28"/>
      <c r="B7" s="33"/>
      <c r="C7" s="33" t="s">
        <v>533</v>
      </c>
      <c r="D7" s="33"/>
      <c r="E7" s="42" t="s">
        <v>563</v>
      </c>
      <c r="F7" s="43" t="s">
        <v>566</v>
      </c>
      <c r="G7" s="44"/>
      <c r="H7" s="43"/>
      <c r="I7" s="43"/>
      <c r="J7" s="45"/>
      <c r="K7" s="43"/>
      <c r="L7" s="45"/>
    </row>
    <row r="8" spans="1:12" ht="23.25">
      <c r="A8" s="28"/>
      <c r="B8" s="46" t="s">
        <v>351</v>
      </c>
      <c r="C8" s="25" t="s">
        <v>649</v>
      </c>
      <c r="D8" s="46" t="s">
        <v>650</v>
      </c>
      <c r="E8" s="23">
        <v>80</v>
      </c>
      <c r="F8" s="23">
        <v>8.33</v>
      </c>
      <c r="G8" s="273">
        <v>9610894.78</v>
      </c>
      <c r="H8" s="54">
        <v>29499970.5</v>
      </c>
      <c r="I8" s="273">
        <v>9610894.78</v>
      </c>
      <c r="J8" s="54">
        <v>42666624</v>
      </c>
      <c r="K8" s="273">
        <v>1999998</v>
      </c>
      <c r="L8" s="273">
        <v>2999997</v>
      </c>
    </row>
    <row r="9" spans="1:12" ht="23.25">
      <c r="A9" s="28"/>
      <c r="B9" s="34" t="s">
        <v>352</v>
      </c>
      <c r="C9" s="32"/>
      <c r="D9" s="34"/>
      <c r="E9" s="42"/>
      <c r="F9" s="42"/>
      <c r="G9" s="133"/>
      <c r="H9" s="35"/>
      <c r="I9" s="133"/>
      <c r="J9" s="35"/>
      <c r="K9" s="133"/>
      <c r="L9" s="133"/>
    </row>
    <row r="10" spans="1:12" ht="23.25">
      <c r="A10" s="28"/>
      <c r="B10" s="34" t="s">
        <v>568</v>
      </c>
      <c r="C10" s="32"/>
      <c r="D10" s="34"/>
      <c r="E10" s="42"/>
      <c r="F10" s="42"/>
      <c r="G10" s="133"/>
      <c r="H10" s="35"/>
      <c r="I10" s="133"/>
      <c r="J10" s="35"/>
      <c r="K10" s="133"/>
      <c r="L10" s="133"/>
    </row>
    <row r="11" spans="1:12" ht="23.25">
      <c r="A11" s="28"/>
      <c r="B11" s="34" t="s">
        <v>569</v>
      </c>
      <c r="C11" s="32" t="s">
        <v>649</v>
      </c>
      <c r="D11" s="290" t="s">
        <v>659</v>
      </c>
      <c r="E11" s="42">
        <v>108</v>
      </c>
      <c r="F11" s="42">
        <v>10.43</v>
      </c>
      <c r="G11" s="133">
        <v>11771071.97</v>
      </c>
      <c r="H11" s="35">
        <v>98540050</v>
      </c>
      <c r="I11" s="133">
        <v>11771071.97</v>
      </c>
      <c r="J11" s="35">
        <v>88967588</v>
      </c>
      <c r="K11" s="133">
        <v>5067774</v>
      </c>
      <c r="L11" s="133">
        <v>4504688</v>
      </c>
    </row>
    <row r="12" spans="1:12" ht="23.25">
      <c r="A12" s="28"/>
      <c r="B12" s="34" t="s">
        <v>570</v>
      </c>
      <c r="C12" s="32" t="s">
        <v>649</v>
      </c>
      <c r="D12" s="34" t="s">
        <v>660</v>
      </c>
      <c r="E12" s="42">
        <v>25</v>
      </c>
      <c r="F12" s="42">
        <v>10.48</v>
      </c>
      <c r="G12" s="133">
        <v>19743042.49</v>
      </c>
      <c r="H12" s="35">
        <v>39038000</v>
      </c>
      <c r="I12" s="133">
        <v>19743042.49</v>
      </c>
      <c r="J12" s="35">
        <v>37990000</v>
      </c>
      <c r="K12" s="133">
        <v>3930000</v>
      </c>
      <c r="L12" s="133">
        <v>1834000</v>
      </c>
    </row>
    <row r="13" spans="1:12" ht="23.25">
      <c r="A13" s="28"/>
      <c r="B13" s="34" t="s">
        <v>571</v>
      </c>
      <c r="C13" s="32" t="s">
        <v>649</v>
      </c>
      <c r="D13" s="34" t="s">
        <v>661</v>
      </c>
      <c r="E13" s="42">
        <v>494.03</v>
      </c>
      <c r="F13" s="42">
        <v>7.49</v>
      </c>
      <c r="G13" s="133">
        <v>113335807.63</v>
      </c>
      <c r="H13" s="35">
        <v>247806669</v>
      </c>
      <c r="I13" s="133">
        <v>113335807.63</v>
      </c>
      <c r="J13" s="35">
        <v>249655972.5</v>
      </c>
      <c r="K13" s="133">
        <v>7397214</v>
      </c>
      <c r="L13" s="133">
        <v>5397910.5</v>
      </c>
    </row>
    <row r="14" spans="1:12" ht="23.25">
      <c r="A14" s="28"/>
      <c r="B14" s="34" t="s">
        <v>572</v>
      </c>
      <c r="C14" s="32" t="s">
        <v>649</v>
      </c>
      <c r="D14" s="34" t="s">
        <v>662</v>
      </c>
      <c r="E14" s="42">
        <v>120</v>
      </c>
      <c r="F14" s="42">
        <v>5.98</v>
      </c>
      <c r="G14" s="133">
        <v>5299907.7</v>
      </c>
      <c r="H14" s="35">
        <v>6600080</v>
      </c>
      <c r="I14" s="133">
        <v>5299907.7</v>
      </c>
      <c r="J14" s="35">
        <v>9684900</v>
      </c>
      <c r="K14" s="133">
        <v>358700</v>
      </c>
      <c r="L14" s="133">
        <v>358700</v>
      </c>
    </row>
    <row r="15" spans="1:12" ht="23.25">
      <c r="A15" s="28"/>
      <c r="B15" s="34" t="s">
        <v>573</v>
      </c>
      <c r="C15" s="32" t="s">
        <v>649</v>
      </c>
      <c r="D15" s="34" t="s">
        <v>663</v>
      </c>
      <c r="E15" s="42">
        <v>60</v>
      </c>
      <c r="F15" s="42">
        <v>7.23</v>
      </c>
      <c r="G15" s="133">
        <v>3022679.57</v>
      </c>
      <c r="H15" s="35">
        <v>22567896</v>
      </c>
      <c r="I15" s="133">
        <v>3022679.57</v>
      </c>
      <c r="J15" s="35">
        <v>16057926</v>
      </c>
      <c r="K15" s="133">
        <v>1518993</v>
      </c>
      <c r="L15" s="133">
        <v>1084995</v>
      </c>
    </row>
    <row r="16" spans="1:12" ht="23.25">
      <c r="A16" s="28"/>
      <c r="B16" s="34" t="s">
        <v>648</v>
      </c>
      <c r="C16" s="32" t="s">
        <v>649</v>
      </c>
      <c r="D16" s="34" t="s">
        <v>664</v>
      </c>
      <c r="E16" s="42">
        <v>275.88</v>
      </c>
      <c r="F16" s="42">
        <v>8.85</v>
      </c>
      <c r="G16" s="274">
        <v>105562181.97</v>
      </c>
      <c r="H16" s="36">
        <v>139206825</v>
      </c>
      <c r="I16" s="274">
        <v>105562181.97</v>
      </c>
      <c r="J16" s="36">
        <v>164850187.5</v>
      </c>
      <c r="K16" s="274">
        <v>4884450</v>
      </c>
      <c r="L16" s="274">
        <v>4884450</v>
      </c>
    </row>
    <row r="17" spans="1:12" ht="23.25">
      <c r="A17" s="28"/>
      <c r="B17" s="50" t="s">
        <v>665</v>
      </c>
      <c r="C17" s="49"/>
      <c r="D17" s="49"/>
      <c r="E17" s="39"/>
      <c r="F17" s="52"/>
      <c r="G17" s="133">
        <f>SUM(G8:G16)</f>
        <v>268345586.10999998</v>
      </c>
      <c r="H17" s="35">
        <f>SUM(H8:H16)</f>
        <v>583259490.5</v>
      </c>
      <c r="I17" s="133">
        <f>SUM(I8:I16)</f>
        <v>268345586.10999998</v>
      </c>
      <c r="J17" s="35">
        <f>SUM(J8:J16)</f>
        <v>609873198</v>
      </c>
      <c r="K17" s="133">
        <v>25157129</v>
      </c>
      <c r="L17" s="133">
        <v>21064740.5</v>
      </c>
    </row>
    <row r="18" spans="1:12" ht="23.25">
      <c r="A18" s="28"/>
      <c r="B18" s="205" t="s">
        <v>353</v>
      </c>
      <c r="C18" s="140"/>
      <c r="D18" s="140"/>
      <c r="E18" s="141"/>
      <c r="F18" s="206"/>
      <c r="G18" s="133"/>
      <c r="H18" s="35"/>
      <c r="I18" s="133"/>
      <c r="J18" s="35"/>
      <c r="K18" s="133"/>
      <c r="L18" s="133"/>
    </row>
    <row r="19" spans="1:12" ht="23.25">
      <c r="A19" s="28"/>
      <c r="B19" s="51" t="s">
        <v>354</v>
      </c>
      <c r="C19" s="47"/>
      <c r="D19" s="47"/>
      <c r="E19" s="48"/>
      <c r="F19" s="53"/>
      <c r="G19" s="133">
        <v>120238426.64</v>
      </c>
      <c r="H19" s="35">
        <v>188758473.6</v>
      </c>
      <c r="I19" s="133">
        <v>126388939.91</v>
      </c>
      <c r="J19" s="35">
        <v>156881717.9</v>
      </c>
      <c r="K19" s="133">
        <v>6237782</v>
      </c>
      <c r="L19" s="133">
        <v>3847278</v>
      </c>
    </row>
    <row r="20" spans="1:12" ht="24" thickBot="1">
      <c r="A20" s="28"/>
      <c r="B20" s="51" t="s">
        <v>666</v>
      </c>
      <c r="C20" s="47"/>
      <c r="D20" s="47"/>
      <c r="E20" s="48"/>
      <c r="F20" s="53"/>
      <c r="G20" s="276">
        <f>G17+G19</f>
        <v>388584012.75</v>
      </c>
      <c r="H20" s="37">
        <f>H17+H19</f>
        <v>772017964.1</v>
      </c>
      <c r="I20" s="276">
        <f>I17+I19</f>
        <v>394734526.02</v>
      </c>
      <c r="J20" s="37">
        <f>J17+J19</f>
        <v>766754915.9</v>
      </c>
      <c r="K20" s="276">
        <v>31394911</v>
      </c>
      <c r="L20" s="276">
        <v>24912018.5</v>
      </c>
    </row>
    <row r="21" spans="1:9" ht="15" customHeight="1" thickTop="1">
      <c r="A21" s="28"/>
      <c r="B21" s="28"/>
      <c r="C21" s="28"/>
      <c r="D21" s="28"/>
      <c r="E21" s="27"/>
      <c r="F21" s="27"/>
      <c r="G21" s="124"/>
      <c r="H21" s="27"/>
      <c r="I21" s="27"/>
    </row>
    <row r="22" spans="7:10" s="28" customFormat="1" ht="15" customHeight="1">
      <c r="G22" s="26"/>
      <c r="H22" s="27"/>
      <c r="I22" s="27"/>
      <c r="J22" s="27"/>
    </row>
    <row r="23" spans="1:12" s="28" customFormat="1" ht="23.25">
      <c r="A23" s="305" t="s">
        <v>862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</row>
    <row r="24" spans="7:10" s="28" customFormat="1" ht="23.25">
      <c r="G24" s="26"/>
      <c r="H24" s="27"/>
      <c r="I24" s="27"/>
      <c r="J24" s="27"/>
    </row>
    <row r="25" spans="1:12" ht="21">
      <c r="A25" s="306" t="s">
        <v>863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</row>
  </sheetData>
  <mergeCells count="6">
    <mergeCell ref="K5:L5"/>
    <mergeCell ref="A1:L1"/>
    <mergeCell ref="A23:L23"/>
    <mergeCell ref="A25:L25"/>
    <mergeCell ref="G5:H5"/>
    <mergeCell ref="I5:J5"/>
  </mergeCells>
  <printOptions/>
  <pageMargins left="0.63" right="0" top="0.5118110236220472" bottom="0.4724409448818898" header="0.31496062992125984" footer="0.35433070866141736"/>
  <pageSetup horizontalDpi="180" verticalDpi="18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6"/>
  <sheetViews>
    <sheetView zoomScale="80" zoomScaleNormal="80" workbookViewId="0" topLeftCell="A1">
      <selection activeCell="A1" sqref="A1"/>
    </sheetView>
  </sheetViews>
  <sheetFormatPr defaultColWidth="9.33203125" defaultRowHeight="21"/>
  <cols>
    <col min="1" max="1" width="32.5" style="58" customWidth="1"/>
    <col min="2" max="2" width="7.83203125" style="60" customWidth="1"/>
    <col min="3" max="3" width="18.66015625" style="58" customWidth="1"/>
    <col min="4" max="4" width="10" style="62" bestFit="1" customWidth="1"/>
    <col min="5" max="5" width="9.16015625" style="62" customWidth="1"/>
    <col min="6" max="6" width="16.33203125" style="61" customWidth="1"/>
    <col min="7" max="7" width="16" style="58" customWidth="1"/>
    <col min="8" max="8" width="14.5" style="61" customWidth="1"/>
    <col min="9" max="9" width="13.83203125" style="58" customWidth="1"/>
    <col min="10" max="10" width="3.83203125" style="58" customWidth="1"/>
    <col min="11" max="11" width="8.33203125" style="58" customWidth="1"/>
    <col min="12" max="16384" width="9.33203125" style="58" customWidth="1"/>
  </cols>
  <sheetData>
    <row r="1" spans="1:9" ht="21.75" customHeight="1">
      <c r="A1" s="251" t="s">
        <v>294</v>
      </c>
      <c r="B1" s="207"/>
      <c r="C1" s="207"/>
      <c r="D1" s="208"/>
      <c r="E1" s="208"/>
      <c r="F1" s="208"/>
      <c r="G1" s="207"/>
      <c r="H1" s="208"/>
      <c r="I1" s="207"/>
    </row>
    <row r="2" spans="1:9" ht="21.75" customHeight="1">
      <c r="A2" s="251"/>
      <c r="B2" s="207"/>
      <c r="C2" s="207"/>
      <c r="D2" s="208"/>
      <c r="E2" s="208"/>
      <c r="F2" s="208"/>
      <c r="G2" s="207"/>
      <c r="H2" s="208"/>
      <c r="I2" s="207"/>
    </row>
    <row r="3" ht="21.75" customHeight="1">
      <c r="A3" s="58" t="s">
        <v>756</v>
      </c>
    </row>
    <row r="4" spans="1:9" s="213" customFormat="1" ht="21.75" customHeight="1">
      <c r="A4" s="209"/>
      <c r="B4" s="209" t="s">
        <v>528</v>
      </c>
      <c r="C4" s="209"/>
      <c r="D4" s="210" t="s">
        <v>712</v>
      </c>
      <c r="E4" s="210" t="s">
        <v>564</v>
      </c>
      <c r="F4" s="307" t="s">
        <v>47</v>
      </c>
      <c r="G4" s="308"/>
      <c r="H4" s="211" t="s">
        <v>46</v>
      </c>
      <c r="I4" s="212"/>
    </row>
    <row r="5" spans="1:9" s="213" customFormat="1" ht="21.75" customHeight="1">
      <c r="A5" s="214" t="s">
        <v>560</v>
      </c>
      <c r="B5" s="214" t="s">
        <v>532</v>
      </c>
      <c r="C5" s="214" t="s">
        <v>561</v>
      </c>
      <c r="D5" s="215" t="s">
        <v>711</v>
      </c>
      <c r="E5" s="215" t="s">
        <v>565</v>
      </c>
      <c r="F5" s="215" t="s">
        <v>266</v>
      </c>
      <c r="G5" s="215" t="s">
        <v>48</v>
      </c>
      <c r="H5" s="215" t="s">
        <v>267</v>
      </c>
      <c r="I5" s="215" t="s">
        <v>268</v>
      </c>
    </row>
    <row r="6" spans="1:9" s="213" customFormat="1" ht="21.75" customHeight="1">
      <c r="A6" s="216"/>
      <c r="B6" s="216" t="s">
        <v>533</v>
      </c>
      <c r="C6" s="216"/>
      <c r="D6" s="217" t="s">
        <v>563</v>
      </c>
      <c r="E6" s="217" t="s">
        <v>566</v>
      </c>
      <c r="F6" s="217"/>
      <c r="G6" s="217"/>
      <c r="H6" s="217"/>
      <c r="I6" s="217"/>
    </row>
    <row r="7" spans="1:9" s="221" customFormat="1" ht="21.75" customHeight="1">
      <c r="A7" s="218" t="s">
        <v>673</v>
      </c>
      <c r="B7" s="209" t="s">
        <v>790</v>
      </c>
      <c r="C7" s="218" t="s">
        <v>792</v>
      </c>
      <c r="D7" s="219">
        <v>100</v>
      </c>
      <c r="E7" s="219">
        <v>5</v>
      </c>
      <c r="F7" s="220">
        <v>5000000</v>
      </c>
      <c r="G7" s="220">
        <v>5000000</v>
      </c>
      <c r="H7" s="220">
        <v>250000</v>
      </c>
      <c r="I7" s="220">
        <v>100000</v>
      </c>
    </row>
    <row r="8" spans="1:9" s="221" customFormat="1" ht="21.75" customHeight="1">
      <c r="A8" s="68" t="s">
        <v>674</v>
      </c>
      <c r="B8" s="214" t="s">
        <v>649</v>
      </c>
      <c r="C8" s="68" t="s">
        <v>793</v>
      </c>
      <c r="D8" s="222">
        <v>820</v>
      </c>
      <c r="E8" s="222">
        <v>12.13</v>
      </c>
      <c r="F8" s="223">
        <v>167744689.87</v>
      </c>
      <c r="G8" s="223"/>
      <c r="H8" s="223">
        <v>0</v>
      </c>
      <c r="I8" s="223"/>
    </row>
    <row r="9" spans="1:9" s="221" customFormat="1" ht="21.75" customHeight="1">
      <c r="A9" s="68"/>
      <c r="B9" s="214"/>
      <c r="C9" s="214" t="s">
        <v>507</v>
      </c>
      <c r="D9" s="222">
        <v>820</v>
      </c>
      <c r="E9" s="222">
        <v>5.1</v>
      </c>
      <c r="F9" s="223"/>
      <c r="G9" s="223">
        <v>41803920</v>
      </c>
      <c r="H9" s="223"/>
      <c r="I9" s="223">
        <v>0</v>
      </c>
    </row>
    <row r="10" spans="1:9" s="221" customFormat="1" ht="21.75" customHeight="1">
      <c r="A10" s="68" t="s">
        <v>675</v>
      </c>
      <c r="B10" s="214" t="s">
        <v>790</v>
      </c>
      <c r="C10" s="68" t="s">
        <v>794</v>
      </c>
      <c r="D10" s="222">
        <v>40</v>
      </c>
      <c r="E10" s="222">
        <v>19</v>
      </c>
      <c r="F10" s="223">
        <v>7600000</v>
      </c>
      <c r="G10" s="223">
        <v>7600000</v>
      </c>
      <c r="H10" s="223">
        <v>760000</v>
      </c>
      <c r="I10" s="223">
        <v>0</v>
      </c>
    </row>
    <row r="11" spans="1:9" s="221" customFormat="1" ht="21.75" customHeight="1">
      <c r="A11" s="68" t="s">
        <v>676</v>
      </c>
      <c r="B11" s="214" t="s">
        <v>790</v>
      </c>
      <c r="C11" s="68" t="s">
        <v>662</v>
      </c>
      <c r="D11" s="222">
        <v>100</v>
      </c>
      <c r="E11" s="222">
        <v>7</v>
      </c>
      <c r="F11" s="223">
        <v>10264800</v>
      </c>
      <c r="G11" s="223">
        <v>10264800</v>
      </c>
      <c r="H11" s="223">
        <v>700000</v>
      </c>
      <c r="I11" s="223">
        <v>700000</v>
      </c>
    </row>
    <row r="12" spans="1:9" s="221" customFormat="1" ht="21.75" customHeight="1">
      <c r="A12" s="68" t="s">
        <v>677</v>
      </c>
      <c r="B12" s="214" t="s">
        <v>791</v>
      </c>
      <c r="C12" s="68" t="s">
        <v>795</v>
      </c>
      <c r="D12" s="222">
        <v>50</v>
      </c>
      <c r="E12" s="222">
        <v>6</v>
      </c>
      <c r="F12" s="223">
        <v>3000000</v>
      </c>
      <c r="G12" s="223">
        <v>3000000</v>
      </c>
      <c r="H12" s="223">
        <v>0</v>
      </c>
      <c r="I12" s="223">
        <v>0</v>
      </c>
    </row>
    <row r="13" spans="1:9" s="221" customFormat="1" ht="21.75" customHeight="1">
      <c r="A13" s="68" t="s">
        <v>678</v>
      </c>
      <c r="B13" s="214" t="s">
        <v>649</v>
      </c>
      <c r="C13" s="68" t="s">
        <v>796</v>
      </c>
      <c r="D13" s="222">
        <v>10</v>
      </c>
      <c r="E13" s="222">
        <v>19</v>
      </c>
      <c r="F13" s="223">
        <v>279543.2</v>
      </c>
      <c r="G13" s="223">
        <v>279543.2</v>
      </c>
      <c r="H13" s="223">
        <v>0</v>
      </c>
      <c r="I13" s="223">
        <v>0</v>
      </c>
    </row>
    <row r="14" spans="1:9" s="221" customFormat="1" ht="21.75" customHeight="1">
      <c r="A14" s="68" t="s">
        <v>679</v>
      </c>
      <c r="B14" s="214" t="s">
        <v>537</v>
      </c>
      <c r="C14" s="68" t="s">
        <v>797</v>
      </c>
      <c r="D14" s="222">
        <v>270</v>
      </c>
      <c r="E14" s="222">
        <v>19.58</v>
      </c>
      <c r="F14" s="223">
        <v>22559272.78</v>
      </c>
      <c r="G14" s="223">
        <v>22559272.78</v>
      </c>
      <c r="H14" s="223">
        <v>0</v>
      </c>
      <c r="I14" s="223">
        <v>0</v>
      </c>
    </row>
    <row r="15" spans="1:9" s="221" customFormat="1" ht="21.75" customHeight="1">
      <c r="A15" s="68" t="s">
        <v>680</v>
      </c>
      <c r="B15" s="214" t="s">
        <v>649</v>
      </c>
      <c r="C15" s="68" t="s">
        <v>798</v>
      </c>
      <c r="D15" s="222">
        <v>10</v>
      </c>
      <c r="E15" s="222">
        <v>6</v>
      </c>
      <c r="F15" s="223">
        <v>2435000</v>
      </c>
      <c r="G15" s="223">
        <v>2435000</v>
      </c>
      <c r="H15" s="223">
        <v>720000</v>
      </c>
      <c r="I15" s="223">
        <v>1200000</v>
      </c>
    </row>
    <row r="16" spans="1:9" s="221" customFormat="1" ht="21.75" customHeight="1">
      <c r="A16" s="68" t="s">
        <v>681</v>
      </c>
      <c r="B16" s="214" t="s">
        <v>649</v>
      </c>
      <c r="C16" s="68" t="s">
        <v>799</v>
      </c>
      <c r="D16" s="222">
        <v>88</v>
      </c>
      <c r="E16" s="222">
        <v>8</v>
      </c>
      <c r="F16" s="223">
        <v>7040000</v>
      </c>
      <c r="G16" s="223">
        <v>7040000</v>
      </c>
      <c r="H16" s="223">
        <v>2464000</v>
      </c>
      <c r="I16" s="223">
        <v>1760000</v>
      </c>
    </row>
    <row r="17" spans="1:9" s="221" customFormat="1" ht="21.75" customHeight="1">
      <c r="A17" s="68" t="s">
        <v>682</v>
      </c>
      <c r="B17" s="214" t="s">
        <v>548</v>
      </c>
      <c r="C17" s="68" t="s">
        <v>800</v>
      </c>
      <c r="D17" s="222">
        <v>237.5</v>
      </c>
      <c r="E17" s="222">
        <v>11.74</v>
      </c>
      <c r="F17" s="223">
        <v>26539112</v>
      </c>
      <c r="G17" s="223">
        <v>26539112</v>
      </c>
      <c r="H17" s="223">
        <v>1394500</v>
      </c>
      <c r="I17" s="223">
        <v>0</v>
      </c>
    </row>
    <row r="18" spans="1:9" s="221" customFormat="1" ht="21.75" customHeight="1">
      <c r="A18" s="68" t="s">
        <v>683</v>
      </c>
      <c r="B18" s="214" t="s">
        <v>791</v>
      </c>
      <c r="C18" s="68" t="s">
        <v>574</v>
      </c>
      <c r="D18" s="222">
        <v>5</v>
      </c>
      <c r="E18" s="222">
        <v>6</v>
      </c>
      <c r="F18" s="223">
        <v>300000</v>
      </c>
      <c r="G18" s="223">
        <v>300000</v>
      </c>
      <c r="H18" s="223">
        <v>0</v>
      </c>
      <c r="I18" s="223">
        <v>0</v>
      </c>
    </row>
    <row r="19" spans="1:9" s="221" customFormat="1" ht="21.75" customHeight="1">
      <c r="A19" s="68"/>
      <c r="B19" s="214"/>
      <c r="C19" s="68" t="s">
        <v>575</v>
      </c>
      <c r="D19" s="222"/>
      <c r="E19" s="222"/>
      <c r="F19" s="223"/>
      <c r="G19" s="223"/>
      <c r="H19" s="223"/>
      <c r="I19" s="223"/>
    </row>
    <row r="20" spans="1:9" s="221" customFormat="1" ht="21.75" customHeight="1">
      <c r="A20" s="224" t="s">
        <v>685</v>
      </c>
      <c r="B20" s="214" t="s">
        <v>790</v>
      </c>
      <c r="C20" s="68" t="s">
        <v>801</v>
      </c>
      <c r="D20" s="222">
        <v>200</v>
      </c>
      <c r="E20" s="222">
        <v>14</v>
      </c>
      <c r="F20" s="223">
        <v>27273400</v>
      </c>
      <c r="G20" s="223">
        <v>27273400</v>
      </c>
      <c r="H20" s="223">
        <v>0</v>
      </c>
      <c r="I20" s="223">
        <v>0</v>
      </c>
    </row>
    <row r="21" spans="1:9" s="221" customFormat="1" ht="21.75" customHeight="1">
      <c r="A21" s="224" t="s">
        <v>686</v>
      </c>
      <c r="B21" s="214" t="s">
        <v>790</v>
      </c>
      <c r="C21" s="68" t="s">
        <v>802</v>
      </c>
      <c r="D21" s="222">
        <v>20</v>
      </c>
      <c r="E21" s="222">
        <v>6.25</v>
      </c>
      <c r="F21" s="223">
        <v>1250000</v>
      </c>
      <c r="G21" s="223">
        <v>1250000</v>
      </c>
      <c r="H21" s="223">
        <v>0</v>
      </c>
      <c r="I21" s="223">
        <v>0</v>
      </c>
    </row>
    <row r="22" spans="1:9" s="221" customFormat="1" ht="21.75" customHeight="1">
      <c r="A22" s="224" t="s">
        <v>687</v>
      </c>
      <c r="B22" s="214" t="s">
        <v>790</v>
      </c>
      <c r="C22" s="68" t="s">
        <v>803</v>
      </c>
      <c r="D22" s="222">
        <v>20</v>
      </c>
      <c r="E22" s="222">
        <v>10</v>
      </c>
      <c r="F22" s="223">
        <v>2000000</v>
      </c>
      <c r="G22" s="223">
        <v>2000000</v>
      </c>
      <c r="H22" s="223">
        <v>200000</v>
      </c>
      <c r="I22" s="223">
        <v>0</v>
      </c>
    </row>
    <row r="23" spans="1:9" s="221" customFormat="1" ht="21.75" customHeight="1">
      <c r="A23" s="224" t="s">
        <v>688</v>
      </c>
      <c r="B23" s="214" t="s">
        <v>790</v>
      </c>
      <c r="C23" s="68" t="s">
        <v>804</v>
      </c>
      <c r="D23" s="222">
        <v>60</v>
      </c>
      <c r="E23" s="222">
        <v>10</v>
      </c>
      <c r="F23" s="223">
        <v>6000000</v>
      </c>
      <c r="G23" s="223">
        <v>6000000</v>
      </c>
      <c r="H23" s="223">
        <v>1200000</v>
      </c>
      <c r="I23" s="223">
        <v>1200000</v>
      </c>
    </row>
    <row r="24" spans="1:9" s="221" customFormat="1" ht="21.75" customHeight="1">
      <c r="A24" s="224" t="s">
        <v>689</v>
      </c>
      <c r="B24" s="214" t="s">
        <v>790</v>
      </c>
      <c r="C24" s="68" t="s">
        <v>805</v>
      </c>
      <c r="D24" s="222">
        <v>120</v>
      </c>
      <c r="E24" s="222">
        <v>10</v>
      </c>
      <c r="F24" s="223">
        <v>12000000</v>
      </c>
      <c r="G24" s="223">
        <v>12000000</v>
      </c>
      <c r="H24" s="223">
        <v>0</v>
      </c>
      <c r="I24" s="223">
        <v>600000</v>
      </c>
    </row>
    <row r="25" spans="1:9" s="221" customFormat="1" ht="21.75" customHeight="1">
      <c r="A25" s="224" t="s">
        <v>714</v>
      </c>
      <c r="B25" s="214" t="s">
        <v>855</v>
      </c>
      <c r="C25" s="68" t="s">
        <v>806</v>
      </c>
      <c r="D25" s="222">
        <v>50</v>
      </c>
      <c r="E25" s="222">
        <v>14</v>
      </c>
      <c r="F25" s="223">
        <v>7000000</v>
      </c>
      <c r="G25" s="223"/>
      <c r="H25" s="223">
        <v>0</v>
      </c>
      <c r="I25" s="223"/>
    </row>
    <row r="26" spans="1:9" s="221" customFormat="1" ht="21.75" customHeight="1">
      <c r="A26" s="224" t="s">
        <v>713</v>
      </c>
      <c r="B26" s="214" t="s">
        <v>649</v>
      </c>
      <c r="C26" s="68" t="s">
        <v>99</v>
      </c>
      <c r="D26" s="222">
        <v>50</v>
      </c>
      <c r="E26" s="222">
        <v>14</v>
      </c>
      <c r="F26" s="223"/>
      <c r="G26" s="223">
        <v>7000000</v>
      </c>
      <c r="H26" s="223"/>
      <c r="I26" s="223">
        <v>0</v>
      </c>
    </row>
    <row r="27" spans="1:9" s="221" customFormat="1" ht="21.75" customHeight="1">
      <c r="A27" s="224" t="s">
        <v>690</v>
      </c>
      <c r="B27" s="214" t="s">
        <v>649</v>
      </c>
      <c r="C27" s="68" t="s">
        <v>807</v>
      </c>
      <c r="D27" s="222">
        <v>20</v>
      </c>
      <c r="E27" s="222">
        <v>10</v>
      </c>
      <c r="F27" s="223">
        <v>2000000</v>
      </c>
      <c r="G27" s="223">
        <v>2000000</v>
      </c>
      <c r="H27" s="223">
        <v>700000</v>
      </c>
      <c r="I27" s="223">
        <v>700000</v>
      </c>
    </row>
    <row r="28" spans="1:9" s="221" customFormat="1" ht="21.75" customHeight="1">
      <c r="A28" s="224" t="s">
        <v>691</v>
      </c>
      <c r="B28" s="214" t="s">
        <v>649</v>
      </c>
      <c r="C28" s="68" t="s">
        <v>808</v>
      </c>
      <c r="D28" s="222">
        <v>21</v>
      </c>
      <c r="E28" s="222">
        <v>7.62</v>
      </c>
      <c r="F28" s="223">
        <v>1600000</v>
      </c>
      <c r="G28" s="223">
        <v>1600000</v>
      </c>
      <c r="H28" s="223">
        <v>0</v>
      </c>
      <c r="I28" s="223">
        <v>0</v>
      </c>
    </row>
    <row r="29" spans="1:9" s="221" customFormat="1" ht="21.75" customHeight="1">
      <c r="A29" s="224" t="s">
        <v>692</v>
      </c>
      <c r="B29" s="214" t="s">
        <v>790</v>
      </c>
      <c r="C29" s="68" t="s">
        <v>809</v>
      </c>
      <c r="D29" s="222">
        <v>81</v>
      </c>
      <c r="E29" s="222">
        <v>13.59</v>
      </c>
      <c r="F29" s="223">
        <v>10817496</v>
      </c>
      <c r="G29" s="223">
        <v>10817496</v>
      </c>
      <c r="H29" s="223">
        <v>0</v>
      </c>
      <c r="I29" s="223">
        <v>0</v>
      </c>
    </row>
    <row r="30" spans="1:9" s="221" customFormat="1" ht="21.75" customHeight="1">
      <c r="A30" s="224" t="s">
        <v>693</v>
      </c>
      <c r="B30" s="214" t="s">
        <v>790</v>
      </c>
      <c r="C30" s="68" t="s">
        <v>810</v>
      </c>
      <c r="D30" s="222">
        <v>8</v>
      </c>
      <c r="E30" s="222">
        <v>6.38</v>
      </c>
      <c r="F30" s="223">
        <v>510000</v>
      </c>
      <c r="G30" s="223">
        <v>510000</v>
      </c>
      <c r="H30" s="223">
        <v>0</v>
      </c>
      <c r="I30" s="223">
        <v>0</v>
      </c>
    </row>
    <row r="31" spans="1:9" s="221" customFormat="1" ht="21.75" customHeight="1">
      <c r="A31" s="224" t="s">
        <v>694</v>
      </c>
      <c r="B31" s="214" t="s">
        <v>790</v>
      </c>
      <c r="C31" s="68" t="s">
        <v>811</v>
      </c>
      <c r="D31" s="222">
        <v>82</v>
      </c>
      <c r="E31" s="222">
        <v>10</v>
      </c>
      <c r="F31" s="223">
        <v>12482860</v>
      </c>
      <c r="G31" s="223">
        <v>12482860</v>
      </c>
      <c r="H31" s="223">
        <v>0</v>
      </c>
      <c r="I31" s="223">
        <v>1230000</v>
      </c>
    </row>
    <row r="32" spans="1:9" s="221" customFormat="1" ht="21.75" customHeight="1">
      <c r="A32" s="224" t="s">
        <v>695</v>
      </c>
      <c r="B32" s="214" t="s">
        <v>790</v>
      </c>
      <c r="C32" s="68" t="s">
        <v>812</v>
      </c>
      <c r="D32" s="222">
        <v>60</v>
      </c>
      <c r="E32" s="222">
        <v>8</v>
      </c>
      <c r="F32" s="223">
        <v>4800000</v>
      </c>
      <c r="G32" s="223">
        <v>4800000</v>
      </c>
      <c r="H32" s="223">
        <v>1200000</v>
      </c>
      <c r="I32" s="223">
        <v>1680000</v>
      </c>
    </row>
    <row r="33" spans="1:9" s="221" customFormat="1" ht="21.75" customHeight="1">
      <c r="A33" s="224" t="s">
        <v>696</v>
      </c>
      <c r="B33" s="214" t="s">
        <v>649</v>
      </c>
      <c r="C33" s="68" t="s">
        <v>813</v>
      </c>
      <c r="D33" s="222">
        <v>40</v>
      </c>
      <c r="E33" s="222">
        <v>12.5</v>
      </c>
      <c r="F33" s="223">
        <v>5000000</v>
      </c>
      <c r="G33" s="223">
        <v>5000000</v>
      </c>
      <c r="H33" s="223">
        <v>5000000</v>
      </c>
      <c r="I33" s="223">
        <v>5000000</v>
      </c>
    </row>
    <row r="34" spans="1:9" s="221" customFormat="1" ht="21.75" customHeight="1">
      <c r="A34" s="225"/>
      <c r="B34" s="216"/>
      <c r="C34" s="226"/>
      <c r="D34" s="227"/>
      <c r="E34" s="227"/>
      <c r="F34" s="228"/>
      <c r="G34" s="228"/>
      <c r="H34" s="228"/>
      <c r="I34" s="228"/>
    </row>
    <row r="35" spans="1:9" s="221" customFormat="1" ht="21.75" customHeight="1">
      <c r="A35" s="254"/>
      <c r="B35" s="255"/>
      <c r="C35" s="256"/>
      <c r="D35" s="257"/>
      <c r="E35" s="257"/>
      <c r="F35" s="258"/>
      <c r="G35" s="258"/>
      <c r="H35" s="258"/>
      <c r="I35" s="258"/>
    </row>
    <row r="36" spans="1:9" s="221" customFormat="1" ht="21.75" customHeight="1">
      <c r="A36" s="254"/>
      <c r="B36" s="255"/>
      <c r="C36" s="256"/>
      <c r="D36" s="257"/>
      <c r="E36" s="257"/>
      <c r="F36" s="258"/>
      <c r="G36" s="258"/>
      <c r="H36" s="258"/>
      <c r="I36" s="258"/>
    </row>
    <row r="37" spans="1:9" s="221" customFormat="1" ht="21.75" customHeight="1">
      <c r="A37" s="59"/>
      <c r="B37" s="60"/>
      <c r="C37" s="58"/>
      <c r="D37" s="62"/>
      <c r="E37" s="62"/>
      <c r="F37" s="61"/>
      <c r="G37" s="61"/>
      <c r="H37" s="61"/>
      <c r="I37" s="61"/>
    </row>
    <row r="38" spans="1:9" s="221" customFormat="1" ht="21.75" customHeight="1">
      <c r="A38" s="253" t="s">
        <v>671</v>
      </c>
      <c r="B38" s="253"/>
      <c r="C38" s="253"/>
      <c r="D38" s="253"/>
      <c r="E38" s="253"/>
      <c r="F38" s="253"/>
      <c r="G38" s="253"/>
      <c r="H38" s="253"/>
      <c r="I38" s="253"/>
    </row>
    <row r="39" spans="1:9" ht="21.75" customHeight="1">
      <c r="A39" s="253"/>
      <c r="B39" s="207"/>
      <c r="C39" s="207"/>
      <c r="D39" s="208"/>
      <c r="E39" s="208"/>
      <c r="F39" s="208"/>
      <c r="G39" s="208"/>
      <c r="H39" s="208"/>
      <c r="I39" s="208"/>
    </row>
    <row r="40" spans="1:9" ht="21.75" customHeight="1">
      <c r="A40" s="253" t="s">
        <v>701</v>
      </c>
      <c r="B40" s="253"/>
      <c r="C40" s="253"/>
      <c r="D40" s="253"/>
      <c r="E40" s="253"/>
      <c r="F40" s="253"/>
      <c r="G40" s="253"/>
      <c r="H40" s="253"/>
      <c r="I40" s="253"/>
    </row>
    <row r="41" spans="1:9" ht="21.75" customHeight="1">
      <c r="A41" s="251" t="s">
        <v>295</v>
      </c>
      <c r="B41" s="251"/>
      <c r="C41" s="251"/>
      <c r="D41" s="251"/>
      <c r="E41" s="251"/>
      <c r="F41" s="251"/>
      <c r="G41" s="251"/>
      <c r="H41" s="251"/>
      <c r="I41" s="251"/>
    </row>
    <row r="42" spans="1:9" ht="21.75" customHeight="1">
      <c r="A42" s="58" t="s">
        <v>757</v>
      </c>
      <c r="G42" s="61"/>
      <c r="I42" s="61"/>
    </row>
    <row r="43" spans="1:9" ht="21" customHeight="1">
      <c r="A43" s="209"/>
      <c r="B43" s="209" t="s">
        <v>528</v>
      </c>
      <c r="C43" s="209"/>
      <c r="D43" s="210" t="s">
        <v>712</v>
      </c>
      <c r="E43" s="210" t="s">
        <v>564</v>
      </c>
      <c r="F43" s="307" t="s">
        <v>47</v>
      </c>
      <c r="G43" s="308"/>
      <c r="H43" s="211" t="s">
        <v>46</v>
      </c>
      <c r="I43" s="212"/>
    </row>
    <row r="44" spans="1:9" ht="21" customHeight="1">
      <c r="A44" s="214" t="s">
        <v>560</v>
      </c>
      <c r="B44" s="214" t="s">
        <v>532</v>
      </c>
      <c r="C44" s="214" t="s">
        <v>561</v>
      </c>
      <c r="D44" s="215" t="s">
        <v>711</v>
      </c>
      <c r="E44" s="215" t="s">
        <v>565</v>
      </c>
      <c r="F44" s="215" t="s">
        <v>266</v>
      </c>
      <c r="G44" s="215" t="s">
        <v>48</v>
      </c>
      <c r="H44" s="215" t="s">
        <v>267</v>
      </c>
      <c r="I44" s="215" t="s">
        <v>268</v>
      </c>
    </row>
    <row r="45" spans="1:9" s="213" customFormat="1" ht="21.75" customHeight="1">
      <c r="A45" s="216"/>
      <c r="B45" s="216" t="s">
        <v>533</v>
      </c>
      <c r="C45" s="216"/>
      <c r="D45" s="217" t="s">
        <v>563</v>
      </c>
      <c r="E45" s="217" t="s">
        <v>566</v>
      </c>
      <c r="F45" s="217"/>
      <c r="G45" s="217"/>
      <c r="H45" s="217"/>
      <c r="I45" s="217"/>
    </row>
    <row r="46" spans="1:9" s="213" customFormat="1" ht="21.75" customHeight="1">
      <c r="A46" s="224" t="s">
        <v>697</v>
      </c>
      <c r="B46" s="214" t="s">
        <v>649</v>
      </c>
      <c r="C46" s="68" t="s">
        <v>813</v>
      </c>
      <c r="D46" s="222">
        <v>10</v>
      </c>
      <c r="E46" s="222">
        <v>12</v>
      </c>
      <c r="F46" s="223">
        <v>1200000</v>
      </c>
      <c r="G46" s="223">
        <v>1200000</v>
      </c>
      <c r="H46" s="223">
        <v>1200000</v>
      </c>
      <c r="I46" s="223">
        <v>1200000</v>
      </c>
    </row>
    <row r="47" spans="1:9" s="213" customFormat="1" ht="21.75" customHeight="1">
      <c r="A47" s="224" t="s">
        <v>698</v>
      </c>
      <c r="B47" s="214" t="s">
        <v>649</v>
      </c>
      <c r="C47" s="68" t="s">
        <v>814</v>
      </c>
      <c r="D47" s="222">
        <v>100</v>
      </c>
      <c r="E47" s="222">
        <v>7.8</v>
      </c>
      <c r="F47" s="223">
        <v>7980000</v>
      </c>
      <c r="G47" s="223">
        <v>7980000</v>
      </c>
      <c r="H47" s="223">
        <v>0</v>
      </c>
      <c r="I47" s="223">
        <v>0</v>
      </c>
    </row>
    <row r="48" spans="1:9" s="60" customFormat="1" ht="21" customHeight="1">
      <c r="A48" s="224" t="s">
        <v>699</v>
      </c>
      <c r="B48" s="214" t="s">
        <v>649</v>
      </c>
      <c r="C48" s="68" t="s">
        <v>815</v>
      </c>
      <c r="D48" s="222">
        <v>300</v>
      </c>
      <c r="E48" s="222">
        <v>12</v>
      </c>
      <c r="F48" s="223">
        <v>36000000</v>
      </c>
      <c r="G48" s="223">
        <v>36000000</v>
      </c>
      <c r="H48" s="223">
        <v>3600000</v>
      </c>
      <c r="I48" s="223">
        <v>5400000</v>
      </c>
    </row>
    <row r="49" spans="1:9" s="60" customFormat="1" ht="21" customHeight="1">
      <c r="A49" s="224" t="s">
        <v>700</v>
      </c>
      <c r="B49" s="214" t="s">
        <v>649</v>
      </c>
      <c r="C49" s="68" t="s">
        <v>576</v>
      </c>
      <c r="D49" s="222">
        <v>120</v>
      </c>
      <c r="E49" s="222">
        <v>7.8</v>
      </c>
      <c r="F49" s="223">
        <v>9360000</v>
      </c>
      <c r="G49" s="223">
        <v>9360000</v>
      </c>
      <c r="H49" s="223">
        <v>0</v>
      </c>
      <c r="I49" s="223">
        <v>0</v>
      </c>
    </row>
    <row r="50" spans="1:9" s="60" customFormat="1" ht="21" customHeight="1">
      <c r="A50" s="224"/>
      <c r="B50" s="214"/>
      <c r="C50" s="68" t="s">
        <v>577</v>
      </c>
      <c r="D50" s="222"/>
      <c r="E50" s="222"/>
      <c r="F50" s="223"/>
      <c r="G50" s="223"/>
      <c r="H50" s="223"/>
      <c r="I50" s="223"/>
    </row>
    <row r="51" spans="1:9" s="60" customFormat="1" ht="21" customHeight="1">
      <c r="A51" s="224" t="s">
        <v>702</v>
      </c>
      <c r="B51" s="214" t="s">
        <v>649</v>
      </c>
      <c r="C51" s="68" t="s">
        <v>816</v>
      </c>
      <c r="D51" s="222">
        <v>100</v>
      </c>
      <c r="E51" s="222">
        <v>6</v>
      </c>
      <c r="F51" s="223">
        <v>6000000</v>
      </c>
      <c r="G51" s="223">
        <v>6000000</v>
      </c>
      <c r="H51" s="223">
        <v>1200000</v>
      </c>
      <c r="I51" s="223">
        <v>1200000</v>
      </c>
    </row>
    <row r="52" spans="1:9" ht="21" customHeight="1">
      <c r="A52" s="224" t="s">
        <v>703</v>
      </c>
      <c r="B52" s="214" t="s">
        <v>649</v>
      </c>
      <c r="C52" s="68" t="s">
        <v>817</v>
      </c>
      <c r="D52" s="222">
        <v>126</v>
      </c>
      <c r="E52" s="222">
        <v>10.75</v>
      </c>
      <c r="F52" s="223">
        <v>14162504.36</v>
      </c>
      <c r="G52" s="223">
        <v>14162504.36</v>
      </c>
      <c r="H52" s="223">
        <v>2031750</v>
      </c>
      <c r="I52" s="223">
        <v>2709000</v>
      </c>
    </row>
    <row r="53" spans="1:9" ht="21" customHeight="1">
      <c r="A53" s="224" t="s">
        <v>704</v>
      </c>
      <c r="B53" s="214" t="s">
        <v>649</v>
      </c>
      <c r="C53" s="68" t="s">
        <v>818</v>
      </c>
      <c r="D53" s="222">
        <v>30</v>
      </c>
      <c r="E53" s="222">
        <v>7.5</v>
      </c>
      <c r="F53" s="223">
        <v>3000000</v>
      </c>
      <c r="G53" s="223">
        <v>3000000</v>
      </c>
      <c r="H53" s="223">
        <v>0</v>
      </c>
      <c r="I53" s="223">
        <v>0</v>
      </c>
    </row>
    <row r="54" spans="1:9" ht="21" customHeight="1">
      <c r="A54" s="224" t="s">
        <v>705</v>
      </c>
      <c r="B54" s="214" t="s">
        <v>649</v>
      </c>
      <c r="C54" s="68" t="s">
        <v>819</v>
      </c>
      <c r="D54" s="222">
        <v>145</v>
      </c>
      <c r="E54" s="222">
        <v>9</v>
      </c>
      <c r="F54" s="223">
        <v>13050000</v>
      </c>
      <c r="G54" s="223">
        <v>13050000</v>
      </c>
      <c r="H54" s="223">
        <v>0</v>
      </c>
      <c r="I54" s="223">
        <v>0</v>
      </c>
    </row>
    <row r="55" spans="1:9" ht="21" customHeight="1">
      <c r="A55" s="224" t="s">
        <v>175</v>
      </c>
      <c r="B55" s="214" t="s">
        <v>649</v>
      </c>
      <c r="C55" s="68" t="s">
        <v>820</v>
      </c>
      <c r="D55" s="295" t="s">
        <v>848</v>
      </c>
      <c r="E55" s="222">
        <v>10</v>
      </c>
      <c r="F55" s="223">
        <v>5046500</v>
      </c>
      <c r="G55" s="223">
        <v>5046500</v>
      </c>
      <c r="H55" s="223">
        <v>0</v>
      </c>
      <c r="I55" s="223">
        <v>0</v>
      </c>
    </row>
    <row r="56" spans="1:9" ht="21" customHeight="1">
      <c r="A56" s="250" t="s">
        <v>578</v>
      </c>
      <c r="B56" s="214"/>
      <c r="C56" s="68"/>
      <c r="D56" s="222"/>
      <c r="E56" s="222"/>
      <c r="F56" s="222"/>
      <c r="G56" s="222"/>
      <c r="I56" s="222" t="s">
        <v>654</v>
      </c>
    </row>
    <row r="57" spans="1:9" ht="21" customHeight="1">
      <c r="A57" s="224" t="s">
        <v>707</v>
      </c>
      <c r="B57" s="214" t="s">
        <v>649</v>
      </c>
      <c r="C57" s="68" t="s">
        <v>579</v>
      </c>
      <c r="D57" s="222">
        <v>40</v>
      </c>
      <c r="E57" s="222">
        <v>5</v>
      </c>
      <c r="F57" s="223">
        <v>2000000</v>
      </c>
      <c r="G57" s="223">
        <v>2000000</v>
      </c>
      <c r="H57" s="223">
        <v>0</v>
      </c>
      <c r="I57" s="223">
        <v>0</v>
      </c>
    </row>
    <row r="58" spans="1:9" ht="21" customHeight="1">
      <c r="A58" s="224"/>
      <c r="B58" s="214"/>
      <c r="C58" s="68" t="s">
        <v>580</v>
      </c>
      <c r="D58" s="222"/>
      <c r="E58" s="222"/>
      <c r="F58" s="223"/>
      <c r="G58" s="223"/>
      <c r="H58" s="223"/>
      <c r="I58" s="223"/>
    </row>
    <row r="59" spans="1:9" ht="21" customHeight="1">
      <c r="A59" s="224" t="s">
        <v>708</v>
      </c>
      <c r="B59" s="214" t="s">
        <v>649</v>
      </c>
      <c r="C59" s="68" t="s">
        <v>820</v>
      </c>
      <c r="D59" s="222">
        <v>310</v>
      </c>
      <c r="E59" s="222">
        <v>10</v>
      </c>
      <c r="F59" s="223">
        <v>27002500</v>
      </c>
      <c r="G59" s="223">
        <v>27002500</v>
      </c>
      <c r="H59" s="223">
        <v>0</v>
      </c>
      <c r="I59" s="223">
        <v>0</v>
      </c>
    </row>
    <row r="60" spans="1:9" ht="21" customHeight="1">
      <c r="A60" s="224" t="s">
        <v>709</v>
      </c>
      <c r="B60" s="214" t="s">
        <v>855</v>
      </c>
      <c r="C60" s="68" t="s">
        <v>822</v>
      </c>
      <c r="D60" s="222">
        <v>20</v>
      </c>
      <c r="E60" s="222">
        <v>19</v>
      </c>
      <c r="F60" s="223">
        <v>3800000</v>
      </c>
      <c r="G60" s="223"/>
      <c r="H60" s="223">
        <v>0</v>
      </c>
      <c r="I60" s="223"/>
    </row>
    <row r="61" spans="1:9" ht="21" customHeight="1">
      <c r="A61" s="224"/>
      <c r="B61" s="214" t="s">
        <v>649</v>
      </c>
      <c r="C61" s="68" t="s">
        <v>99</v>
      </c>
      <c r="D61" s="222">
        <v>20</v>
      </c>
      <c r="E61" s="222">
        <v>19</v>
      </c>
      <c r="F61" s="223"/>
      <c r="G61" s="223">
        <v>3800000</v>
      </c>
      <c r="H61" s="223"/>
      <c r="I61" s="223">
        <v>0</v>
      </c>
    </row>
    <row r="62" spans="1:9" ht="21" customHeight="1">
      <c r="A62" s="224" t="s">
        <v>176</v>
      </c>
      <c r="B62" s="214" t="s">
        <v>649</v>
      </c>
      <c r="C62" s="68" t="s">
        <v>821</v>
      </c>
      <c r="D62" s="295" t="s">
        <v>849</v>
      </c>
      <c r="E62" s="222">
        <v>14</v>
      </c>
      <c r="F62" s="223">
        <v>5302500</v>
      </c>
      <c r="G62" s="223">
        <v>5302500</v>
      </c>
      <c r="H62" s="223">
        <v>0</v>
      </c>
      <c r="I62" s="223">
        <v>0</v>
      </c>
    </row>
    <row r="63" spans="1:9" ht="21" customHeight="1">
      <c r="A63" s="229"/>
      <c r="B63" s="214"/>
      <c r="C63" s="68"/>
      <c r="D63" s="222"/>
      <c r="E63" s="222"/>
      <c r="F63" s="222"/>
      <c r="G63" s="223"/>
      <c r="H63" s="222" t="s">
        <v>584</v>
      </c>
      <c r="I63" s="223"/>
    </row>
    <row r="64" spans="1:9" ht="21" customHeight="1">
      <c r="A64" s="224" t="s">
        <v>710</v>
      </c>
      <c r="B64" s="214" t="s">
        <v>649</v>
      </c>
      <c r="C64" s="68" t="s">
        <v>823</v>
      </c>
      <c r="D64" s="222">
        <v>20</v>
      </c>
      <c r="E64" s="222">
        <v>19.5</v>
      </c>
      <c r="F64" s="223">
        <v>4346300</v>
      </c>
      <c r="G64" s="223">
        <v>4346300</v>
      </c>
      <c r="H64" s="223">
        <v>3900000</v>
      </c>
      <c r="I64" s="223">
        <v>1900000</v>
      </c>
    </row>
    <row r="65" spans="1:9" ht="21" customHeight="1">
      <c r="A65" s="224" t="s">
        <v>716</v>
      </c>
      <c r="B65" s="214" t="s">
        <v>649</v>
      </c>
      <c r="C65" s="68" t="s">
        <v>824</v>
      </c>
      <c r="D65" s="222">
        <v>30</v>
      </c>
      <c r="E65" s="222">
        <v>5.33</v>
      </c>
      <c r="F65" s="223">
        <v>2241400</v>
      </c>
      <c r="G65" s="223">
        <v>2241400</v>
      </c>
      <c r="H65" s="223">
        <v>480000</v>
      </c>
      <c r="I65" s="223">
        <v>400000</v>
      </c>
    </row>
    <row r="66" spans="1:9" ht="21" customHeight="1">
      <c r="A66" s="224" t="s">
        <v>717</v>
      </c>
      <c r="B66" s="214" t="s">
        <v>649</v>
      </c>
      <c r="C66" s="68" t="s">
        <v>825</v>
      </c>
      <c r="D66" s="222">
        <v>20</v>
      </c>
      <c r="E66" s="222">
        <v>19.5</v>
      </c>
      <c r="F66" s="223">
        <v>3979330</v>
      </c>
      <c r="G66" s="223">
        <v>3979330</v>
      </c>
      <c r="H66" s="223">
        <v>468000</v>
      </c>
      <c r="I66" s="223">
        <v>380000</v>
      </c>
    </row>
    <row r="67" spans="1:9" ht="21" customHeight="1">
      <c r="A67" s="224" t="s">
        <v>718</v>
      </c>
      <c r="B67" s="214" t="s">
        <v>649</v>
      </c>
      <c r="C67" s="68" t="s">
        <v>826</v>
      </c>
      <c r="D67" s="222">
        <v>40</v>
      </c>
      <c r="E67" s="222">
        <v>19</v>
      </c>
      <c r="F67" s="223">
        <v>7600000</v>
      </c>
      <c r="G67" s="223">
        <v>7600000</v>
      </c>
      <c r="H67" s="223">
        <v>0</v>
      </c>
      <c r="I67" s="223">
        <v>0</v>
      </c>
    </row>
    <row r="68" spans="1:9" ht="21" customHeight="1">
      <c r="A68" s="224" t="s">
        <v>581</v>
      </c>
      <c r="B68" s="214" t="s">
        <v>649</v>
      </c>
      <c r="C68" s="68" t="s">
        <v>650</v>
      </c>
      <c r="D68" s="222">
        <v>60</v>
      </c>
      <c r="E68" s="222">
        <v>5.56</v>
      </c>
      <c r="F68" s="223">
        <v>12929000</v>
      </c>
      <c r="G68" s="223">
        <v>12929000</v>
      </c>
      <c r="H68" s="223">
        <v>2668800</v>
      </c>
      <c r="I68" s="223">
        <v>3336000</v>
      </c>
    </row>
    <row r="69" spans="1:9" ht="21" customHeight="1">
      <c r="A69" s="224" t="s">
        <v>582</v>
      </c>
      <c r="B69" s="214"/>
      <c r="C69" s="68"/>
      <c r="D69" s="222"/>
      <c r="E69" s="222"/>
      <c r="F69" s="223"/>
      <c r="G69" s="223"/>
      <c r="H69" s="223"/>
      <c r="I69" s="223"/>
    </row>
    <row r="70" spans="1:9" ht="21" customHeight="1">
      <c r="A70" s="224" t="s">
        <v>177</v>
      </c>
      <c r="B70" s="214" t="s">
        <v>649</v>
      </c>
      <c r="C70" s="68" t="s">
        <v>650</v>
      </c>
      <c r="D70" s="295" t="s">
        <v>850</v>
      </c>
      <c r="E70" s="222">
        <v>17</v>
      </c>
      <c r="F70" s="223">
        <v>14729400</v>
      </c>
      <c r="G70" s="223">
        <v>14729400</v>
      </c>
      <c r="H70" s="223">
        <v>0</v>
      </c>
      <c r="I70" s="223">
        <v>0</v>
      </c>
    </row>
    <row r="71" spans="1:9" ht="21" customHeight="1">
      <c r="A71" s="224" t="s">
        <v>583</v>
      </c>
      <c r="B71" s="214"/>
      <c r="C71" s="68"/>
      <c r="D71" s="222"/>
      <c r="E71" s="222"/>
      <c r="F71" s="222"/>
      <c r="G71" s="223"/>
      <c r="I71" s="222" t="s">
        <v>655</v>
      </c>
    </row>
    <row r="72" spans="1:9" ht="21" customHeight="1">
      <c r="A72" s="224" t="s">
        <v>719</v>
      </c>
      <c r="B72" s="214" t="s">
        <v>537</v>
      </c>
      <c r="C72" s="68" t="s">
        <v>851</v>
      </c>
      <c r="D72" s="222">
        <v>145</v>
      </c>
      <c r="E72" s="222">
        <v>7.03</v>
      </c>
      <c r="F72" s="223">
        <v>10200000</v>
      </c>
      <c r="G72" s="223">
        <v>10200000</v>
      </c>
      <c r="H72" s="223">
        <v>0</v>
      </c>
      <c r="I72" s="223">
        <v>0</v>
      </c>
    </row>
    <row r="73" spans="1:9" ht="21" customHeight="1">
      <c r="A73" s="224" t="s">
        <v>720</v>
      </c>
      <c r="B73" s="214" t="s">
        <v>649</v>
      </c>
      <c r="C73" s="68" t="s">
        <v>827</v>
      </c>
      <c r="D73" s="222">
        <v>60</v>
      </c>
      <c r="E73" s="222">
        <v>18</v>
      </c>
      <c r="F73" s="223">
        <v>10800000</v>
      </c>
      <c r="G73" s="223">
        <v>10800000</v>
      </c>
      <c r="H73" s="223">
        <v>1620000</v>
      </c>
      <c r="I73" s="223">
        <v>1140000</v>
      </c>
    </row>
    <row r="74" spans="1:9" ht="21" customHeight="1">
      <c r="A74" s="224" t="s">
        <v>721</v>
      </c>
      <c r="B74" s="214" t="s">
        <v>649</v>
      </c>
      <c r="C74" s="68" t="s">
        <v>828</v>
      </c>
      <c r="D74" s="222">
        <v>180</v>
      </c>
      <c r="E74" s="222">
        <v>16</v>
      </c>
      <c r="F74" s="223">
        <v>28800000</v>
      </c>
      <c r="G74" s="223">
        <v>28800000</v>
      </c>
      <c r="H74" s="223">
        <v>4320000</v>
      </c>
      <c r="I74" s="223">
        <v>4320000</v>
      </c>
    </row>
    <row r="75" spans="1:9" ht="21" customHeight="1">
      <c r="A75" s="225"/>
      <c r="B75" s="216"/>
      <c r="C75" s="226"/>
      <c r="D75" s="227"/>
      <c r="E75" s="227"/>
      <c r="F75" s="228"/>
      <c r="G75" s="228"/>
      <c r="H75" s="228"/>
      <c r="I75" s="228"/>
    </row>
    <row r="76" spans="1:9" ht="21" customHeight="1">
      <c r="A76" s="254"/>
      <c r="B76" s="255"/>
      <c r="C76" s="256"/>
      <c r="D76" s="257"/>
      <c r="E76" s="257"/>
      <c r="F76" s="258"/>
      <c r="G76" s="258"/>
      <c r="H76" s="258"/>
      <c r="I76" s="258"/>
    </row>
    <row r="77" spans="1:9" ht="21" customHeight="1">
      <c r="A77" s="254"/>
      <c r="B77" s="255"/>
      <c r="C77" s="256"/>
      <c r="D77" s="257"/>
      <c r="E77" s="257"/>
      <c r="F77" s="258"/>
      <c r="G77" s="258"/>
      <c r="H77" s="258"/>
      <c r="I77" s="258"/>
    </row>
    <row r="78" spans="1:9" ht="21" customHeight="1">
      <c r="A78" s="254"/>
      <c r="B78" s="255"/>
      <c r="C78" s="256"/>
      <c r="D78" s="257"/>
      <c r="E78" s="257"/>
      <c r="F78" s="258"/>
      <c r="G78" s="258"/>
      <c r="H78" s="258"/>
      <c r="I78" s="258"/>
    </row>
    <row r="79" spans="1:9" ht="21" customHeight="1">
      <c r="A79" s="253" t="s">
        <v>671</v>
      </c>
      <c r="B79" s="253"/>
      <c r="C79" s="253"/>
      <c r="D79" s="253"/>
      <c r="E79" s="253"/>
      <c r="F79" s="253"/>
      <c r="G79" s="253"/>
      <c r="H79" s="253"/>
      <c r="I79" s="253"/>
    </row>
    <row r="80" spans="1:9" ht="21" customHeight="1">
      <c r="A80" s="253"/>
      <c r="B80" s="207"/>
      <c r="C80" s="207"/>
      <c r="D80" s="208"/>
      <c r="E80" s="208"/>
      <c r="F80" s="208"/>
      <c r="G80" s="208"/>
      <c r="H80" s="208"/>
      <c r="I80" s="208"/>
    </row>
    <row r="81" spans="1:9" ht="21" customHeight="1">
      <c r="A81" s="253" t="s">
        <v>701</v>
      </c>
      <c r="B81" s="253"/>
      <c r="C81" s="253"/>
      <c r="D81" s="253"/>
      <c r="E81" s="253"/>
      <c r="F81" s="253"/>
      <c r="G81" s="253"/>
      <c r="H81" s="253"/>
      <c r="I81" s="253"/>
    </row>
    <row r="82" spans="1:9" ht="21" customHeight="1">
      <c r="A82" s="251" t="s">
        <v>296</v>
      </c>
      <c r="B82" s="251"/>
      <c r="C82" s="251"/>
      <c r="D82" s="251"/>
      <c r="E82" s="251"/>
      <c r="F82" s="251"/>
      <c r="G82" s="251"/>
      <c r="H82" s="251"/>
      <c r="I82" s="251"/>
    </row>
    <row r="83" spans="1:9" ht="21" customHeight="1">
      <c r="A83" s="251"/>
      <c r="B83" s="251"/>
      <c r="C83" s="251"/>
      <c r="D83" s="251"/>
      <c r="E83" s="251"/>
      <c r="F83" s="251"/>
      <c r="G83" s="251"/>
      <c r="H83" s="251"/>
      <c r="I83" s="251"/>
    </row>
    <row r="84" spans="1:9" ht="21" customHeight="1">
      <c r="A84" s="58" t="s">
        <v>757</v>
      </c>
      <c r="G84" s="61"/>
      <c r="I84" s="61"/>
    </row>
    <row r="85" spans="1:9" ht="21" customHeight="1">
      <c r="A85" s="209"/>
      <c r="B85" s="209" t="s">
        <v>528</v>
      </c>
      <c r="C85" s="209"/>
      <c r="D85" s="210" t="s">
        <v>712</v>
      </c>
      <c r="E85" s="210" t="s">
        <v>564</v>
      </c>
      <c r="F85" s="307" t="s">
        <v>47</v>
      </c>
      <c r="G85" s="308"/>
      <c r="H85" s="211" t="s">
        <v>46</v>
      </c>
      <c r="I85" s="212"/>
    </row>
    <row r="86" spans="1:9" ht="21" customHeight="1">
      <c r="A86" s="214" t="s">
        <v>560</v>
      </c>
      <c r="B86" s="214" t="s">
        <v>532</v>
      </c>
      <c r="C86" s="214" t="s">
        <v>561</v>
      </c>
      <c r="D86" s="215" t="s">
        <v>711</v>
      </c>
      <c r="E86" s="215" t="s">
        <v>565</v>
      </c>
      <c r="F86" s="215" t="s">
        <v>266</v>
      </c>
      <c r="G86" s="215" t="s">
        <v>48</v>
      </c>
      <c r="H86" s="215" t="s">
        <v>267</v>
      </c>
      <c r="I86" s="215" t="s">
        <v>268</v>
      </c>
    </row>
    <row r="87" spans="1:9" ht="21" customHeight="1">
      <c r="A87" s="216"/>
      <c r="B87" s="216" t="s">
        <v>533</v>
      </c>
      <c r="C87" s="216"/>
      <c r="D87" s="217" t="s">
        <v>563</v>
      </c>
      <c r="E87" s="217" t="s">
        <v>566</v>
      </c>
      <c r="F87" s="217"/>
      <c r="G87" s="217"/>
      <c r="H87" s="217"/>
      <c r="I87" s="217"/>
    </row>
    <row r="88" spans="1:9" ht="21" customHeight="1">
      <c r="A88" s="224" t="s">
        <v>722</v>
      </c>
      <c r="B88" s="214" t="s">
        <v>649</v>
      </c>
      <c r="C88" s="68" t="s">
        <v>829</v>
      </c>
      <c r="D88" s="222">
        <v>160</v>
      </c>
      <c r="E88" s="222">
        <v>12</v>
      </c>
      <c r="F88" s="223">
        <v>18200000</v>
      </c>
      <c r="G88" s="223">
        <v>18200000</v>
      </c>
      <c r="H88" s="223">
        <v>1536000</v>
      </c>
      <c r="I88" s="223">
        <v>960000</v>
      </c>
    </row>
    <row r="89" spans="1:9" ht="21.75">
      <c r="A89" s="224" t="s">
        <v>723</v>
      </c>
      <c r="B89" s="214" t="s">
        <v>649</v>
      </c>
      <c r="C89" s="68" t="s">
        <v>830</v>
      </c>
      <c r="D89" s="222">
        <v>50</v>
      </c>
      <c r="E89" s="222">
        <v>19.5</v>
      </c>
      <c r="F89" s="223">
        <v>34084104.13</v>
      </c>
      <c r="G89" s="223">
        <v>34084104.13</v>
      </c>
      <c r="H89" s="223">
        <v>975000</v>
      </c>
      <c r="I89" s="223">
        <v>0</v>
      </c>
    </row>
    <row r="90" spans="1:9" ht="21.75">
      <c r="A90" s="224" t="s">
        <v>724</v>
      </c>
      <c r="B90" s="214"/>
      <c r="C90" s="68"/>
      <c r="D90" s="222"/>
      <c r="E90" s="222"/>
      <c r="F90" s="223"/>
      <c r="G90" s="223"/>
      <c r="H90" s="223"/>
      <c r="I90" s="223"/>
    </row>
    <row r="91" spans="1:9" ht="21.75">
      <c r="A91" s="224" t="s">
        <v>725</v>
      </c>
      <c r="B91" s="214" t="s">
        <v>790</v>
      </c>
      <c r="C91" s="68" t="s">
        <v>831</v>
      </c>
      <c r="D91" s="222">
        <v>200</v>
      </c>
      <c r="E91" s="222">
        <v>11</v>
      </c>
      <c r="F91" s="223">
        <v>14178000</v>
      </c>
      <c r="G91" s="223">
        <v>14178000</v>
      </c>
      <c r="H91" s="223">
        <v>0</v>
      </c>
      <c r="I91" s="223">
        <v>0</v>
      </c>
    </row>
    <row r="92" spans="1:9" s="213" customFormat="1" ht="21.75" customHeight="1">
      <c r="A92" s="224" t="s">
        <v>726</v>
      </c>
      <c r="B92" s="214" t="s">
        <v>649</v>
      </c>
      <c r="C92" s="68" t="s">
        <v>832</v>
      </c>
      <c r="D92" s="222">
        <v>10</v>
      </c>
      <c r="E92" s="222">
        <v>19</v>
      </c>
      <c r="F92" s="223">
        <v>1400250</v>
      </c>
      <c r="G92" s="223">
        <v>1400250</v>
      </c>
      <c r="H92" s="223">
        <v>0</v>
      </c>
      <c r="I92" s="223">
        <v>0</v>
      </c>
    </row>
    <row r="93" spans="1:9" s="60" customFormat="1" ht="21.75">
      <c r="A93" s="224" t="s">
        <v>727</v>
      </c>
      <c r="B93" s="214" t="s">
        <v>649</v>
      </c>
      <c r="C93" s="68" t="s">
        <v>586</v>
      </c>
      <c r="D93" s="222">
        <v>5</v>
      </c>
      <c r="E93" s="222">
        <v>19</v>
      </c>
      <c r="F93" s="223">
        <v>1060200</v>
      </c>
      <c r="G93" s="223">
        <v>1060200</v>
      </c>
      <c r="H93" s="223">
        <v>190000</v>
      </c>
      <c r="I93" s="223">
        <v>0</v>
      </c>
    </row>
    <row r="94" spans="1:9" s="60" customFormat="1" ht="21.75">
      <c r="A94" s="224" t="s">
        <v>728</v>
      </c>
      <c r="B94" s="214" t="s">
        <v>649</v>
      </c>
      <c r="C94" s="68" t="s">
        <v>833</v>
      </c>
      <c r="D94" s="222">
        <v>30</v>
      </c>
      <c r="E94" s="222">
        <v>13.33</v>
      </c>
      <c r="F94" s="223">
        <v>7789400</v>
      </c>
      <c r="G94" s="223">
        <v>7789400</v>
      </c>
      <c r="H94" s="223">
        <v>0</v>
      </c>
      <c r="I94" s="223">
        <v>0</v>
      </c>
    </row>
    <row r="95" spans="1:9" s="60" customFormat="1" ht="21.75">
      <c r="A95" s="224" t="s">
        <v>729</v>
      </c>
      <c r="B95" s="214" t="s">
        <v>649</v>
      </c>
      <c r="C95" s="68" t="s">
        <v>834</v>
      </c>
      <c r="D95" s="222">
        <v>40</v>
      </c>
      <c r="E95" s="222">
        <v>9.12</v>
      </c>
      <c r="F95" s="223">
        <v>3646800</v>
      </c>
      <c r="G95" s="223"/>
      <c r="H95" s="223">
        <v>0</v>
      </c>
      <c r="I95" s="223"/>
    </row>
    <row r="96" spans="1:9" s="60" customFormat="1" ht="21.75">
      <c r="A96" s="224"/>
      <c r="B96" s="214" t="s">
        <v>537</v>
      </c>
      <c r="C96" s="68" t="s">
        <v>99</v>
      </c>
      <c r="D96" s="222">
        <v>40</v>
      </c>
      <c r="E96" s="222">
        <v>9.12</v>
      </c>
      <c r="F96" s="223"/>
      <c r="G96" s="223">
        <v>3646800</v>
      </c>
      <c r="H96" s="223"/>
      <c r="I96" s="223">
        <v>0</v>
      </c>
    </row>
    <row r="97" spans="1:9" s="60" customFormat="1" ht="21.75">
      <c r="A97" s="224" t="s">
        <v>730</v>
      </c>
      <c r="B97" s="214" t="s">
        <v>649</v>
      </c>
      <c r="C97" s="68" t="s">
        <v>835</v>
      </c>
      <c r="D97" s="222">
        <v>5</v>
      </c>
      <c r="E97" s="222">
        <v>19</v>
      </c>
      <c r="F97" s="223">
        <v>1013650</v>
      </c>
      <c r="G97" s="223">
        <v>1013650</v>
      </c>
      <c r="H97" s="223">
        <v>0</v>
      </c>
      <c r="I97" s="223">
        <v>0</v>
      </c>
    </row>
    <row r="98" spans="1:9" s="60" customFormat="1" ht="21.75">
      <c r="A98" s="224" t="s">
        <v>731</v>
      </c>
      <c r="B98" s="214" t="s">
        <v>649</v>
      </c>
      <c r="C98" s="252" t="s">
        <v>836</v>
      </c>
      <c r="D98" s="222">
        <v>20</v>
      </c>
      <c r="E98" s="222">
        <v>5.75</v>
      </c>
      <c r="F98" s="223">
        <v>1150000</v>
      </c>
      <c r="G98" s="223">
        <v>1150000</v>
      </c>
      <c r="H98" s="223">
        <v>0</v>
      </c>
      <c r="I98" s="223">
        <v>0</v>
      </c>
    </row>
    <row r="99" spans="1:9" ht="21.75">
      <c r="A99" s="224" t="s">
        <v>732</v>
      </c>
      <c r="B99" s="214" t="s">
        <v>649</v>
      </c>
      <c r="C99" s="252" t="s">
        <v>836</v>
      </c>
      <c r="D99" s="222">
        <v>250</v>
      </c>
      <c r="E99" s="222">
        <v>19.9</v>
      </c>
      <c r="F99" s="223">
        <v>49750000</v>
      </c>
      <c r="G99" s="223">
        <v>49750000</v>
      </c>
      <c r="H99" s="223">
        <v>0</v>
      </c>
      <c r="I99" s="223">
        <v>0</v>
      </c>
    </row>
    <row r="100" spans="1:9" ht="21.75">
      <c r="A100" s="224" t="s">
        <v>733</v>
      </c>
      <c r="B100" s="214" t="s">
        <v>649</v>
      </c>
      <c r="C100" s="68" t="s">
        <v>837</v>
      </c>
      <c r="D100" s="222">
        <v>10</v>
      </c>
      <c r="E100" s="222">
        <v>15.5</v>
      </c>
      <c r="F100" s="223">
        <v>1550000</v>
      </c>
      <c r="G100" s="223">
        <v>1550000</v>
      </c>
      <c r="H100" s="223">
        <v>232500</v>
      </c>
      <c r="I100" s="223">
        <v>155000</v>
      </c>
    </row>
    <row r="101" spans="1:9" ht="21.75">
      <c r="A101" s="224" t="s">
        <v>734</v>
      </c>
      <c r="B101" s="214" t="s">
        <v>649</v>
      </c>
      <c r="C101" s="68" t="s">
        <v>838</v>
      </c>
      <c r="D101" s="222">
        <v>300</v>
      </c>
      <c r="E101" s="222">
        <v>16.67</v>
      </c>
      <c r="F101" s="223">
        <v>49367900</v>
      </c>
      <c r="G101" s="223">
        <v>49367900</v>
      </c>
      <c r="H101" s="223">
        <v>0</v>
      </c>
      <c r="I101" s="223">
        <v>0</v>
      </c>
    </row>
    <row r="102" spans="1:9" ht="21.75">
      <c r="A102" s="224" t="s">
        <v>53</v>
      </c>
      <c r="B102" s="214" t="s">
        <v>649</v>
      </c>
      <c r="C102" s="68" t="s">
        <v>839</v>
      </c>
      <c r="D102" s="222">
        <v>125</v>
      </c>
      <c r="E102" s="222">
        <v>19</v>
      </c>
      <c r="F102" s="223">
        <v>8750000</v>
      </c>
      <c r="G102" s="223">
        <v>8750000</v>
      </c>
      <c r="H102" s="223">
        <v>0</v>
      </c>
      <c r="I102" s="223">
        <v>0</v>
      </c>
    </row>
    <row r="103" spans="1:9" ht="21.75">
      <c r="A103" s="224" t="s">
        <v>735</v>
      </c>
      <c r="B103" s="214" t="s">
        <v>790</v>
      </c>
      <c r="C103" s="68" t="s">
        <v>840</v>
      </c>
      <c r="D103" s="222">
        <v>88</v>
      </c>
      <c r="E103" s="222">
        <v>9.81</v>
      </c>
      <c r="F103" s="223">
        <v>10219584</v>
      </c>
      <c r="G103" s="223"/>
      <c r="H103" s="223">
        <v>0</v>
      </c>
      <c r="I103" s="223"/>
    </row>
    <row r="104" spans="1:9" ht="21.75">
      <c r="A104" s="224"/>
      <c r="B104" s="214"/>
      <c r="C104" s="214" t="s">
        <v>507</v>
      </c>
      <c r="D104" s="222">
        <v>44</v>
      </c>
      <c r="E104" s="222">
        <v>19.61</v>
      </c>
      <c r="F104" s="223"/>
      <c r="G104" s="223">
        <v>10219584</v>
      </c>
      <c r="H104" s="223"/>
      <c r="I104" s="223">
        <v>0</v>
      </c>
    </row>
    <row r="105" spans="1:9" ht="21.75">
      <c r="A105" s="224" t="s">
        <v>178</v>
      </c>
      <c r="B105" s="214" t="s">
        <v>649</v>
      </c>
      <c r="C105" s="252" t="s">
        <v>841</v>
      </c>
      <c r="D105" s="222">
        <v>10</v>
      </c>
      <c r="E105" s="222">
        <v>9</v>
      </c>
      <c r="F105" s="223">
        <v>450000</v>
      </c>
      <c r="G105" s="223">
        <v>450000</v>
      </c>
      <c r="H105" s="223">
        <v>0</v>
      </c>
      <c r="I105" s="223">
        <v>0</v>
      </c>
    </row>
    <row r="106" spans="1:9" ht="21.75">
      <c r="A106" s="224" t="s">
        <v>736</v>
      </c>
      <c r="B106" s="214" t="s">
        <v>649</v>
      </c>
      <c r="C106" s="68" t="s">
        <v>842</v>
      </c>
      <c r="D106" s="222">
        <v>20</v>
      </c>
      <c r="E106" s="222">
        <v>18.33</v>
      </c>
      <c r="F106" s="223">
        <v>3511502.82</v>
      </c>
      <c r="G106" s="223">
        <v>3511502.82</v>
      </c>
      <c r="H106" s="223">
        <v>0</v>
      </c>
      <c r="I106" s="223">
        <v>0</v>
      </c>
    </row>
    <row r="107" spans="1:9" ht="21.75">
      <c r="A107" s="224" t="s">
        <v>737</v>
      </c>
      <c r="B107" s="214" t="s">
        <v>649</v>
      </c>
      <c r="C107" s="68" t="s">
        <v>843</v>
      </c>
      <c r="D107" s="222">
        <v>50</v>
      </c>
      <c r="E107" s="222">
        <v>7.5</v>
      </c>
      <c r="F107" s="223">
        <v>3749900</v>
      </c>
      <c r="G107" s="223">
        <v>3749900</v>
      </c>
      <c r="H107" s="223">
        <v>0</v>
      </c>
      <c r="I107" s="223">
        <v>0</v>
      </c>
    </row>
    <row r="108" spans="1:9" ht="21.75">
      <c r="A108" s="224" t="s">
        <v>54</v>
      </c>
      <c r="B108" s="214" t="s">
        <v>649</v>
      </c>
      <c r="C108" s="68" t="s">
        <v>663</v>
      </c>
      <c r="D108" s="295" t="s">
        <v>852</v>
      </c>
      <c r="E108" s="222">
        <v>19</v>
      </c>
      <c r="F108" s="223">
        <v>1657750</v>
      </c>
      <c r="G108" s="223">
        <v>1657750</v>
      </c>
      <c r="H108" s="223">
        <v>0</v>
      </c>
      <c r="I108" s="223">
        <v>0</v>
      </c>
    </row>
    <row r="109" spans="1:9" ht="21.75">
      <c r="A109" s="224" t="s">
        <v>179</v>
      </c>
      <c r="B109" s="214"/>
      <c r="C109" s="68"/>
      <c r="D109" s="222"/>
      <c r="E109" s="222"/>
      <c r="F109" s="222"/>
      <c r="G109" s="223"/>
      <c r="I109" s="222" t="s">
        <v>656</v>
      </c>
    </row>
    <row r="110" spans="1:9" ht="21.75">
      <c r="A110" s="224" t="s">
        <v>181</v>
      </c>
      <c r="B110" s="214" t="s">
        <v>649</v>
      </c>
      <c r="C110" s="68" t="s">
        <v>650</v>
      </c>
      <c r="D110" s="222">
        <v>10</v>
      </c>
      <c r="E110" s="222">
        <v>6</v>
      </c>
      <c r="F110" s="223">
        <v>450000</v>
      </c>
      <c r="G110" s="223"/>
      <c r="H110" s="223">
        <v>0</v>
      </c>
      <c r="I110" s="223"/>
    </row>
    <row r="111" spans="1:9" ht="21.75">
      <c r="A111" s="224" t="s">
        <v>585</v>
      </c>
      <c r="B111" s="214"/>
      <c r="C111" s="214" t="s">
        <v>507</v>
      </c>
      <c r="D111" s="222">
        <v>5</v>
      </c>
      <c r="E111" s="222">
        <v>6</v>
      </c>
      <c r="F111" s="223"/>
      <c r="G111" s="223">
        <v>300000</v>
      </c>
      <c r="H111" s="223"/>
      <c r="I111" s="223">
        <v>0</v>
      </c>
    </row>
    <row r="112" spans="1:9" ht="21.75">
      <c r="A112" s="224" t="s">
        <v>738</v>
      </c>
      <c r="B112" s="214" t="s">
        <v>649</v>
      </c>
      <c r="C112" s="68" t="s">
        <v>664</v>
      </c>
      <c r="D112" s="222">
        <v>20</v>
      </c>
      <c r="E112" s="222">
        <v>16.47</v>
      </c>
      <c r="F112" s="223">
        <v>4049000</v>
      </c>
      <c r="G112" s="223">
        <v>4049000</v>
      </c>
      <c r="H112" s="223">
        <v>0</v>
      </c>
      <c r="I112" s="223">
        <v>0</v>
      </c>
    </row>
    <row r="113" spans="1:9" ht="21.75">
      <c r="A113" s="224" t="s">
        <v>739</v>
      </c>
      <c r="B113" s="214" t="s">
        <v>649</v>
      </c>
      <c r="C113" s="252" t="s">
        <v>603</v>
      </c>
      <c r="D113" s="222">
        <v>50</v>
      </c>
      <c r="E113" s="222">
        <v>15.2</v>
      </c>
      <c r="F113" s="223">
        <v>7600000</v>
      </c>
      <c r="G113" s="223"/>
      <c r="H113" s="223">
        <v>0</v>
      </c>
      <c r="I113" s="223"/>
    </row>
    <row r="114" spans="1:9" ht="21.75">
      <c r="A114" s="224"/>
      <c r="B114" s="214"/>
      <c r="C114" s="252" t="s">
        <v>604</v>
      </c>
      <c r="D114" s="222"/>
      <c r="E114" s="222"/>
      <c r="F114" s="223"/>
      <c r="G114" s="223"/>
      <c r="H114" s="223"/>
      <c r="I114" s="223"/>
    </row>
    <row r="115" spans="1:9" ht="21.75">
      <c r="A115" s="224"/>
      <c r="B115" s="214"/>
      <c r="C115" s="214" t="s">
        <v>507</v>
      </c>
      <c r="D115" s="222">
        <v>40</v>
      </c>
      <c r="E115" s="222">
        <v>19</v>
      </c>
      <c r="F115" s="223"/>
      <c r="G115" s="223">
        <v>7600000</v>
      </c>
      <c r="H115" s="223"/>
      <c r="I115" s="223">
        <v>0</v>
      </c>
    </row>
    <row r="116" spans="1:9" ht="21.75">
      <c r="A116" s="224" t="s">
        <v>182</v>
      </c>
      <c r="B116" s="214" t="s">
        <v>649</v>
      </c>
      <c r="C116" s="68" t="s">
        <v>663</v>
      </c>
      <c r="D116" s="296" t="s">
        <v>337</v>
      </c>
      <c r="E116" s="222">
        <v>19</v>
      </c>
      <c r="F116" s="223">
        <v>6696550</v>
      </c>
      <c r="G116" s="223">
        <v>6696550</v>
      </c>
      <c r="H116" s="223">
        <v>0</v>
      </c>
      <c r="I116" s="223">
        <v>0</v>
      </c>
    </row>
    <row r="117" spans="1:9" ht="21.75">
      <c r="A117" s="224" t="s">
        <v>587</v>
      </c>
      <c r="B117" s="214"/>
      <c r="C117" s="68"/>
      <c r="D117" s="222"/>
      <c r="E117" s="222"/>
      <c r="F117" s="222"/>
      <c r="G117" s="223"/>
      <c r="H117" s="222" t="s">
        <v>853</v>
      </c>
      <c r="I117" s="223"/>
    </row>
    <row r="118" spans="1:9" ht="21.75">
      <c r="A118" s="225"/>
      <c r="B118" s="216"/>
      <c r="C118" s="226"/>
      <c r="D118" s="227"/>
      <c r="E118" s="227"/>
      <c r="F118" s="228"/>
      <c r="G118" s="228"/>
      <c r="H118" s="228"/>
      <c r="I118" s="228"/>
    </row>
    <row r="119" spans="1:9" ht="21.75">
      <c r="A119" s="254"/>
      <c r="B119" s="255"/>
      <c r="C119" s="256"/>
      <c r="D119" s="257"/>
      <c r="E119" s="257"/>
      <c r="F119" s="258"/>
      <c r="G119" s="258"/>
      <c r="H119" s="258"/>
      <c r="I119" s="258"/>
    </row>
    <row r="120" spans="1:9" ht="21.75">
      <c r="A120" s="253" t="s">
        <v>671</v>
      </c>
      <c r="B120" s="253"/>
      <c r="C120" s="253"/>
      <c r="D120" s="253"/>
      <c r="E120" s="253"/>
      <c r="F120" s="253"/>
      <c r="G120" s="253"/>
      <c r="H120" s="253"/>
      <c r="I120" s="253"/>
    </row>
    <row r="121" spans="1:9" ht="21.75">
      <c r="A121" s="253"/>
      <c r="B121" s="207"/>
      <c r="C121" s="207"/>
      <c r="D121" s="208"/>
      <c r="E121" s="208"/>
      <c r="F121" s="208"/>
      <c r="G121" s="208"/>
      <c r="H121" s="208"/>
      <c r="I121" s="208"/>
    </row>
    <row r="122" spans="1:9" ht="21.75">
      <c r="A122" s="253" t="s">
        <v>701</v>
      </c>
      <c r="B122" s="253"/>
      <c r="C122" s="253"/>
      <c r="D122" s="253"/>
      <c r="E122" s="253"/>
      <c r="F122" s="253"/>
      <c r="G122" s="253"/>
      <c r="H122" s="253"/>
      <c r="I122" s="253"/>
    </row>
    <row r="123" spans="1:9" ht="21.75">
      <c r="A123" s="251" t="s">
        <v>297</v>
      </c>
      <c r="B123" s="251"/>
      <c r="C123" s="251"/>
      <c r="D123" s="251"/>
      <c r="E123" s="251"/>
      <c r="F123" s="251"/>
      <c r="G123" s="251"/>
      <c r="H123" s="251"/>
      <c r="I123" s="251"/>
    </row>
    <row r="124" spans="1:9" ht="21.75">
      <c r="A124" s="251"/>
      <c r="B124" s="251"/>
      <c r="C124" s="251"/>
      <c r="D124" s="251"/>
      <c r="E124" s="251"/>
      <c r="F124" s="251"/>
      <c r="G124" s="251"/>
      <c r="H124" s="251"/>
      <c r="I124" s="251"/>
    </row>
    <row r="125" spans="1:9" ht="21.75">
      <c r="A125" s="58" t="s">
        <v>757</v>
      </c>
      <c r="G125" s="61"/>
      <c r="I125" s="61"/>
    </row>
    <row r="126" spans="1:9" ht="21.75">
      <c r="A126" s="209"/>
      <c r="B126" s="209" t="s">
        <v>528</v>
      </c>
      <c r="C126" s="209"/>
      <c r="D126" s="210" t="s">
        <v>712</v>
      </c>
      <c r="E126" s="210" t="s">
        <v>564</v>
      </c>
      <c r="F126" s="307" t="s">
        <v>47</v>
      </c>
      <c r="G126" s="308"/>
      <c r="H126" s="211" t="s">
        <v>46</v>
      </c>
      <c r="I126" s="212"/>
    </row>
    <row r="127" spans="1:9" ht="21.75">
      <c r="A127" s="214" t="s">
        <v>560</v>
      </c>
      <c r="B127" s="214" t="s">
        <v>532</v>
      </c>
      <c r="C127" s="214" t="s">
        <v>561</v>
      </c>
      <c r="D127" s="215" t="s">
        <v>711</v>
      </c>
      <c r="E127" s="215" t="s">
        <v>565</v>
      </c>
      <c r="F127" s="215" t="s">
        <v>266</v>
      </c>
      <c r="G127" s="215" t="s">
        <v>48</v>
      </c>
      <c r="H127" s="215" t="s">
        <v>267</v>
      </c>
      <c r="I127" s="215" t="s">
        <v>268</v>
      </c>
    </row>
    <row r="128" spans="1:9" ht="21.75">
      <c r="A128" s="216"/>
      <c r="B128" s="216" t="s">
        <v>533</v>
      </c>
      <c r="C128" s="216"/>
      <c r="D128" s="217" t="s">
        <v>563</v>
      </c>
      <c r="E128" s="217" t="s">
        <v>566</v>
      </c>
      <c r="F128" s="217"/>
      <c r="G128" s="217"/>
      <c r="H128" s="217"/>
      <c r="I128" s="217"/>
    </row>
    <row r="129" spans="1:9" ht="21.75">
      <c r="A129" s="224" t="s">
        <v>854</v>
      </c>
      <c r="B129" s="214" t="s">
        <v>649</v>
      </c>
      <c r="C129" s="68" t="s">
        <v>824</v>
      </c>
      <c r="D129" s="222">
        <v>10</v>
      </c>
      <c r="E129" s="222">
        <v>9</v>
      </c>
      <c r="F129" s="223">
        <v>900000</v>
      </c>
      <c r="G129" s="223">
        <v>900000</v>
      </c>
      <c r="H129" s="223">
        <v>450000</v>
      </c>
      <c r="I129" s="223">
        <v>540000</v>
      </c>
    </row>
    <row r="130" spans="1:9" ht="21.75">
      <c r="A130" s="224" t="s">
        <v>785</v>
      </c>
      <c r="B130" s="214" t="s">
        <v>649</v>
      </c>
      <c r="C130" s="68" t="s">
        <v>844</v>
      </c>
      <c r="D130" s="222">
        <v>60</v>
      </c>
      <c r="E130" s="222">
        <v>17.5</v>
      </c>
      <c r="F130" s="223">
        <v>98330611.65</v>
      </c>
      <c r="G130" s="223">
        <v>98330611.65</v>
      </c>
      <c r="H130" s="223">
        <v>36750000</v>
      </c>
      <c r="I130" s="223">
        <v>31500000</v>
      </c>
    </row>
    <row r="131" spans="1:9" ht="21.75">
      <c r="A131" s="224" t="s">
        <v>183</v>
      </c>
      <c r="B131" s="214" t="s">
        <v>649</v>
      </c>
      <c r="C131" s="252" t="s">
        <v>610</v>
      </c>
      <c r="D131" s="222">
        <v>6.5</v>
      </c>
      <c r="E131" s="222">
        <v>10</v>
      </c>
      <c r="F131" s="223">
        <v>390000</v>
      </c>
      <c r="G131" s="223">
        <v>390000</v>
      </c>
      <c r="H131" s="223">
        <v>0</v>
      </c>
      <c r="I131" s="223">
        <v>0</v>
      </c>
    </row>
    <row r="132" spans="1:9" ht="21.75">
      <c r="A132" s="224"/>
      <c r="B132" s="214"/>
      <c r="C132" s="252" t="s">
        <v>611</v>
      </c>
      <c r="D132" s="222"/>
      <c r="E132" s="222"/>
      <c r="F132" s="223"/>
      <c r="G132" s="223"/>
      <c r="H132" s="223"/>
      <c r="I132" s="223"/>
    </row>
    <row r="133" spans="1:9" ht="21.75">
      <c r="A133" s="224" t="s">
        <v>786</v>
      </c>
      <c r="B133" s="214" t="s">
        <v>791</v>
      </c>
      <c r="C133" s="68" t="s">
        <v>845</v>
      </c>
      <c r="D133" s="222">
        <v>1</v>
      </c>
      <c r="E133" s="222">
        <v>10</v>
      </c>
      <c r="F133" s="223">
        <v>825600</v>
      </c>
      <c r="G133" s="223"/>
      <c r="H133" s="223">
        <v>0</v>
      </c>
      <c r="I133" s="223"/>
    </row>
    <row r="134" spans="1:9" ht="21.75">
      <c r="A134" s="224" t="s">
        <v>684</v>
      </c>
      <c r="B134" s="214"/>
      <c r="C134" s="68" t="s">
        <v>846</v>
      </c>
      <c r="D134" s="222"/>
      <c r="E134" s="222"/>
      <c r="F134" s="223"/>
      <c r="G134" s="223"/>
      <c r="H134" s="223"/>
      <c r="I134" s="223"/>
    </row>
    <row r="135" spans="1:9" s="213" customFormat="1" ht="21.75" customHeight="1">
      <c r="A135" s="224"/>
      <c r="B135" s="214" t="s">
        <v>548</v>
      </c>
      <c r="C135" s="68" t="s">
        <v>99</v>
      </c>
      <c r="D135" s="222">
        <v>1</v>
      </c>
      <c r="E135" s="222">
        <v>10</v>
      </c>
      <c r="F135" s="223"/>
      <c r="G135" s="223">
        <v>825600</v>
      </c>
      <c r="H135" s="223"/>
      <c r="I135" s="223">
        <v>0</v>
      </c>
    </row>
    <row r="136" spans="1:9" s="213" customFormat="1" ht="21.75" customHeight="1">
      <c r="A136" s="224" t="s">
        <v>787</v>
      </c>
      <c r="B136" s="214" t="s">
        <v>790</v>
      </c>
      <c r="C136" s="68" t="s">
        <v>847</v>
      </c>
      <c r="D136" s="222">
        <v>10</v>
      </c>
      <c r="E136" s="222">
        <v>19.9</v>
      </c>
      <c r="F136" s="223">
        <v>4992399.12</v>
      </c>
      <c r="G136" s="223"/>
      <c r="H136" s="223">
        <v>0</v>
      </c>
      <c r="I136" s="223"/>
    </row>
    <row r="137" spans="1:9" s="213" customFormat="1" ht="21.75" customHeight="1">
      <c r="A137" s="224" t="s">
        <v>788</v>
      </c>
      <c r="B137" s="214"/>
      <c r="C137" s="68" t="s">
        <v>507</v>
      </c>
      <c r="D137" s="222">
        <v>37.5</v>
      </c>
      <c r="E137" s="222">
        <v>19.9</v>
      </c>
      <c r="F137" s="223"/>
      <c r="G137" s="223">
        <v>4992399.12</v>
      </c>
      <c r="H137" s="223"/>
      <c r="I137" s="223">
        <v>0</v>
      </c>
    </row>
    <row r="138" spans="1:9" ht="21.75">
      <c r="A138" s="224" t="s">
        <v>789</v>
      </c>
      <c r="B138" s="214" t="s">
        <v>649</v>
      </c>
      <c r="C138" s="68" t="s">
        <v>588</v>
      </c>
      <c r="D138" s="222">
        <v>36</v>
      </c>
      <c r="E138" s="222">
        <v>5</v>
      </c>
      <c r="F138" s="223">
        <v>1557000</v>
      </c>
      <c r="G138" s="223">
        <v>0</v>
      </c>
      <c r="H138" s="223">
        <v>0</v>
      </c>
      <c r="I138" s="223">
        <v>0</v>
      </c>
    </row>
    <row r="139" spans="1:9" ht="21.75">
      <c r="A139" s="224"/>
      <c r="B139" s="214"/>
      <c r="C139" s="68" t="s">
        <v>589</v>
      </c>
      <c r="D139" s="222"/>
      <c r="E139" s="222"/>
      <c r="F139" s="223"/>
      <c r="G139" s="223"/>
      <c r="H139" s="223"/>
      <c r="I139" s="223"/>
    </row>
    <row r="140" spans="1:9" ht="21.75">
      <c r="A140" s="224"/>
      <c r="B140" s="214"/>
      <c r="C140" s="68" t="s">
        <v>800</v>
      </c>
      <c r="D140" s="222"/>
      <c r="E140" s="222"/>
      <c r="F140" s="223"/>
      <c r="G140" s="223"/>
      <c r="H140" s="223"/>
      <c r="I140" s="223"/>
    </row>
    <row r="141" spans="1:9" ht="21.75">
      <c r="A141" s="224" t="s">
        <v>339</v>
      </c>
      <c r="B141" s="214" t="s">
        <v>649</v>
      </c>
      <c r="C141" s="68" t="s">
        <v>605</v>
      </c>
      <c r="D141" s="222">
        <v>200</v>
      </c>
      <c r="E141" s="222">
        <v>14</v>
      </c>
      <c r="F141" s="223">
        <v>7105000</v>
      </c>
      <c r="G141" s="223">
        <v>0</v>
      </c>
      <c r="H141" s="223">
        <v>0</v>
      </c>
      <c r="I141" s="223">
        <v>0</v>
      </c>
    </row>
    <row r="142" spans="1:9" ht="21.75">
      <c r="A142" s="224"/>
      <c r="B142" s="255"/>
      <c r="C142" s="68" t="s">
        <v>606</v>
      </c>
      <c r="D142" s="222"/>
      <c r="E142" s="222"/>
      <c r="F142" s="223"/>
      <c r="G142" s="223"/>
      <c r="H142" s="223"/>
      <c r="I142" s="223"/>
    </row>
    <row r="143" spans="1:9" ht="21.75">
      <c r="A143" s="224" t="s">
        <v>184</v>
      </c>
      <c r="B143" s="268" t="s">
        <v>649</v>
      </c>
      <c r="C143" s="68" t="s">
        <v>272</v>
      </c>
      <c r="D143" s="295" t="s">
        <v>273</v>
      </c>
      <c r="E143" s="222">
        <v>5</v>
      </c>
      <c r="F143" s="223">
        <v>3010800</v>
      </c>
      <c r="G143" s="223">
        <v>0</v>
      </c>
      <c r="H143" s="223">
        <v>0</v>
      </c>
      <c r="I143" s="223">
        <v>0</v>
      </c>
    </row>
    <row r="144" spans="1:9" ht="21.75">
      <c r="A144" s="224" t="s">
        <v>271</v>
      </c>
      <c r="B144" s="268"/>
      <c r="C144" s="68"/>
      <c r="D144" s="222"/>
      <c r="E144" s="222"/>
      <c r="G144" s="297" t="s">
        <v>274</v>
      </c>
      <c r="H144" s="298"/>
      <c r="I144" s="298"/>
    </row>
    <row r="145" spans="1:9" ht="21.75">
      <c r="A145" s="224" t="s">
        <v>269</v>
      </c>
      <c r="B145" s="268" t="s">
        <v>649</v>
      </c>
      <c r="C145" s="68" t="s">
        <v>275</v>
      </c>
      <c r="D145" s="222">
        <v>3</v>
      </c>
      <c r="E145" s="222">
        <v>10</v>
      </c>
      <c r="F145" s="223">
        <v>300000</v>
      </c>
      <c r="G145" s="223">
        <v>0</v>
      </c>
      <c r="H145" s="223">
        <v>0</v>
      </c>
      <c r="I145" s="223">
        <v>0</v>
      </c>
    </row>
    <row r="146" spans="1:9" ht="21.75">
      <c r="A146" s="224"/>
      <c r="B146" s="268"/>
      <c r="C146" s="68" t="s">
        <v>276</v>
      </c>
      <c r="D146" s="222"/>
      <c r="E146" s="222"/>
      <c r="F146" s="223"/>
      <c r="G146" s="223"/>
      <c r="H146" s="223"/>
      <c r="I146" s="223"/>
    </row>
    <row r="147" spans="1:9" ht="21.75">
      <c r="A147" s="224" t="s">
        <v>270</v>
      </c>
      <c r="B147" s="268" t="s">
        <v>649</v>
      </c>
      <c r="C147" s="68" t="s">
        <v>607</v>
      </c>
      <c r="D147" s="222">
        <v>33</v>
      </c>
      <c r="E147" s="222">
        <v>9.09</v>
      </c>
      <c r="F147" s="223">
        <v>3000000</v>
      </c>
      <c r="G147" s="223">
        <v>0</v>
      </c>
      <c r="H147" s="223">
        <v>0</v>
      </c>
      <c r="I147" s="223">
        <v>0</v>
      </c>
    </row>
    <row r="148" spans="1:9" ht="21.75">
      <c r="A148" s="224"/>
      <c r="B148" s="214"/>
      <c r="C148" s="68" t="s">
        <v>608</v>
      </c>
      <c r="D148" s="222"/>
      <c r="E148" s="222"/>
      <c r="F148" s="223"/>
      <c r="G148" s="223"/>
      <c r="H148" s="223"/>
      <c r="I148" s="223"/>
    </row>
    <row r="149" spans="1:9" ht="21.75">
      <c r="A149" s="224"/>
      <c r="B149" s="214"/>
      <c r="C149" s="68" t="s">
        <v>609</v>
      </c>
      <c r="D149" s="222"/>
      <c r="E149" s="222"/>
      <c r="F149" s="223"/>
      <c r="G149" s="223"/>
      <c r="H149" s="223"/>
      <c r="I149" s="223"/>
    </row>
    <row r="150" spans="1:9" ht="21.75">
      <c r="A150" s="224" t="s">
        <v>338</v>
      </c>
      <c r="B150" s="214" t="s">
        <v>855</v>
      </c>
      <c r="C150" s="68" t="s">
        <v>813</v>
      </c>
      <c r="D150" s="222">
        <v>20</v>
      </c>
      <c r="E150" s="222">
        <v>5</v>
      </c>
      <c r="F150" s="223">
        <v>0</v>
      </c>
      <c r="G150" s="223">
        <v>1000000</v>
      </c>
      <c r="H150" s="223">
        <v>0</v>
      </c>
      <c r="I150" s="223">
        <v>0</v>
      </c>
    </row>
    <row r="151" spans="1:9" ht="21.75">
      <c r="A151" s="224" t="s">
        <v>277</v>
      </c>
      <c r="B151" s="214" t="s">
        <v>649</v>
      </c>
      <c r="C151" s="68" t="s">
        <v>833</v>
      </c>
      <c r="D151" s="222">
        <v>30</v>
      </c>
      <c r="E151" s="222">
        <v>10</v>
      </c>
      <c r="F151" s="223">
        <v>0</v>
      </c>
      <c r="G151" s="223">
        <v>3000000</v>
      </c>
      <c r="H151" s="223">
        <v>0</v>
      </c>
      <c r="I151" s="223">
        <v>0</v>
      </c>
    </row>
    <row r="152" spans="1:9" ht="21.75">
      <c r="A152" s="224" t="s">
        <v>278</v>
      </c>
      <c r="B152" s="214" t="s">
        <v>855</v>
      </c>
      <c r="C152" s="68" t="s">
        <v>856</v>
      </c>
      <c r="D152" s="222">
        <v>6</v>
      </c>
      <c r="E152" s="222">
        <v>14</v>
      </c>
      <c r="F152" s="223">
        <v>0</v>
      </c>
      <c r="G152" s="223">
        <v>840000</v>
      </c>
      <c r="H152" s="223">
        <v>0</v>
      </c>
      <c r="I152" s="223">
        <v>84000</v>
      </c>
    </row>
    <row r="153" spans="1:9" ht="21.75">
      <c r="A153" s="225"/>
      <c r="B153" s="216"/>
      <c r="C153" s="226"/>
      <c r="D153" s="227"/>
      <c r="E153" s="227"/>
      <c r="F153" s="228"/>
      <c r="G153" s="228"/>
      <c r="H153" s="228"/>
      <c r="I153" s="228"/>
    </row>
    <row r="154" spans="1:9" ht="21.75">
      <c r="A154" s="281"/>
      <c r="B154" s="231"/>
      <c r="C154" s="232"/>
      <c r="D154" s="233"/>
      <c r="E154" s="233"/>
      <c r="F154" s="282"/>
      <c r="G154" s="282"/>
      <c r="H154" s="282"/>
      <c r="I154" s="282"/>
    </row>
    <row r="155" spans="1:9" ht="21.75">
      <c r="A155" s="254"/>
      <c r="B155" s="255"/>
      <c r="C155" s="256"/>
      <c r="D155" s="257"/>
      <c r="E155" s="257"/>
      <c r="F155" s="258"/>
      <c r="G155" s="258"/>
      <c r="H155" s="258"/>
      <c r="I155" s="258"/>
    </row>
    <row r="156" spans="1:9" ht="21.75">
      <c r="A156" s="254"/>
      <c r="B156" s="255"/>
      <c r="C156" s="256"/>
      <c r="D156" s="257"/>
      <c r="E156" s="257"/>
      <c r="F156" s="258"/>
      <c r="G156" s="258"/>
      <c r="H156" s="258"/>
      <c r="I156" s="258"/>
    </row>
    <row r="157" spans="1:9" ht="21.75">
      <c r="A157" s="254"/>
      <c r="B157" s="255"/>
      <c r="C157" s="256"/>
      <c r="D157" s="257"/>
      <c r="E157" s="257"/>
      <c r="F157" s="258"/>
      <c r="G157" s="258"/>
      <c r="H157" s="258"/>
      <c r="I157" s="258"/>
    </row>
    <row r="158" spans="1:9" ht="21.75">
      <c r="A158" s="254"/>
      <c r="B158" s="255"/>
      <c r="C158" s="256"/>
      <c r="D158" s="257"/>
      <c r="E158" s="257"/>
      <c r="F158" s="258"/>
      <c r="G158" s="258"/>
      <c r="H158" s="258"/>
      <c r="I158" s="258"/>
    </row>
    <row r="159" spans="1:9" ht="21.75">
      <c r="A159" s="254"/>
      <c r="B159" s="255"/>
      <c r="C159" s="256"/>
      <c r="D159" s="257"/>
      <c r="E159" s="257"/>
      <c r="F159" s="258"/>
      <c r="G159" s="258"/>
      <c r="H159" s="258"/>
      <c r="I159" s="258"/>
    </row>
    <row r="160" spans="1:9" ht="21.75">
      <c r="A160" s="254"/>
      <c r="B160" s="255"/>
      <c r="C160" s="256"/>
      <c r="D160" s="257"/>
      <c r="E160" s="257"/>
      <c r="F160" s="258"/>
      <c r="G160" s="258"/>
      <c r="H160" s="258"/>
      <c r="I160" s="258"/>
    </row>
    <row r="161" spans="1:9" ht="21.75">
      <c r="A161" s="253" t="s">
        <v>671</v>
      </c>
      <c r="B161" s="253"/>
      <c r="C161" s="253"/>
      <c r="D161" s="253"/>
      <c r="E161" s="253"/>
      <c r="F161" s="253"/>
      <c r="G161" s="253"/>
      <c r="H161" s="253"/>
      <c r="I161" s="253"/>
    </row>
    <row r="162" spans="1:9" ht="21.75">
      <c r="A162" s="253"/>
      <c r="B162" s="207"/>
      <c r="C162" s="207"/>
      <c r="D162" s="208"/>
      <c r="E162" s="208"/>
      <c r="F162" s="208"/>
      <c r="G162" s="208"/>
      <c r="H162" s="208"/>
      <c r="I162" s="208"/>
    </row>
    <row r="163" spans="1:9" ht="21.75">
      <c r="A163" s="253" t="s">
        <v>701</v>
      </c>
      <c r="B163" s="253"/>
      <c r="C163" s="253"/>
      <c r="D163" s="253"/>
      <c r="E163" s="253"/>
      <c r="F163" s="253"/>
      <c r="G163" s="253"/>
      <c r="H163" s="253"/>
      <c r="I163" s="253"/>
    </row>
    <row r="164" spans="1:9" ht="21.75">
      <c r="A164" s="251" t="s">
        <v>298</v>
      </c>
      <c r="B164" s="251"/>
      <c r="C164" s="251"/>
      <c r="D164" s="251"/>
      <c r="E164" s="251"/>
      <c r="F164" s="251"/>
      <c r="G164" s="251"/>
      <c r="H164" s="251"/>
      <c r="I164" s="251"/>
    </row>
    <row r="165" spans="1:9" ht="21.75">
      <c r="A165" s="251"/>
      <c r="B165" s="251"/>
      <c r="C165" s="251"/>
      <c r="D165" s="251"/>
      <c r="E165" s="251"/>
      <c r="F165" s="251"/>
      <c r="G165" s="251"/>
      <c r="H165" s="251"/>
      <c r="I165" s="251"/>
    </row>
    <row r="166" spans="1:9" ht="21.75">
      <c r="A166" s="58" t="s">
        <v>757</v>
      </c>
      <c r="G166" s="61"/>
      <c r="I166" s="61"/>
    </row>
    <row r="167" spans="1:9" ht="21.75">
      <c r="A167" s="209"/>
      <c r="B167" s="209" t="s">
        <v>528</v>
      </c>
      <c r="C167" s="209"/>
      <c r="D167" s="210" t="s">
        <v>712</v>
      </c>
      <c r="E167" s="210" t="s">
        <v>564</v>
      </c>
      <c r="F167" s="307" t="s">
        <v>47</v>
      </c>
      <c r="G167" s="308"/>
      <c r="H167" s="211" t="s">
        <v>46</v>
      </c>
      <c r="I167" s="212"/>
    </row>
    <row r="168" spans="1:9" ht="21.75">
      <c r="A168" s="214" t="s">
        <v>560</v>
      </c>
      <c r="B168" s="214" t="s">
        <v>532</v>
      </c>
      <c r="C168" s="214" t="s">
        <v>561</v>
      </c>
      <c r="D168" s="215" t="s">
        <v>711</v>
      </c>
      <c r="E168" s="215" t="s">
        <v>565</v>
      </c>
      <c r="F168" s="215" t="s">
        <v>266</v>
      </c>
      <c r="G168" s="215" t="s">
        <v>48</v>
      </c>
      <c r="H168" s="215" t="s">
        <v>267</v>
      </c>
      <c r="I168" s="215" t="s">
        <v>268</v>
      </c>
    </row>
    <row r="169" spans="1:9" ht="21.75">
      <c r="A169" s="216"/>
      <c r="B169" s="216" t="s">
        <v>533</v>
      </c>
      <c r="C169" s="216"/>
      <c r="D169" s="217" t="s">
        <v>563</v>
      </c>
      <c r="E169" s="217" t="s">
        <v>566</v>
      </c>
      <c r="F169" s="217"/>
      <c r="G169" s="217"/>
      <c r="H169" s="217"/>
      <c r="I169" s="217"/>
    </row>
    <row r="170" spans="1:9" ht="21.75">
      <c r="A170" s="224" t="s">
        <v>279</v>
      </c>
      <c r="B170" s="214" t="s">
        <v>855</v>
      </c>
      <c r="C170" s="68" t="s">
        <v>857</v>
      </c>
      <c r="D170" s="222">
        <v>15</v>
      </c>
      <c r="E170" s="222">
        <v>10</v>
      </c>
      <c r="F170" s="223">
        <v>0</v>
      </c>
      <c r="G170" s="223">
        <v>1500000</v>
      </c>
      <c r="H170" s="223">
        <v>0</v>
      </c>
      <c r="I170" s="223">
        <v>0</v>
      </c>
    </row>
    <row r="171" spans="1:9" ht="21.75">
      <c r="A171" s="224" t="s">
        <v>905</v>
      </c>
      <c r="B171" s="214"/>
      <c r="C171" s="68" t="s">
        <v>590</v>
      </c>
      <c r="D171" s="222"/>
      <c r="E171" s="222"/>
      <c r="F171" s="223"/>
      <c r="G171" s="223"/>
      <c r="H171" s="223"/>
      <c r="I171" s="223"/>
    </row>
    <row r="172" spans="1:9" ht="21.75">
      <c r="A172" s="224"/>
      <c r="B172" s="214"/>
      <c r="C172" s="68" t="s">
        <v>591</v>
      </c>
      <c r="D172" s="222"/>
      <c r="E172" s="222"/>
      <c r="F172" s="223"/>
      <c r="G172" s="223"/>
      <c r="H172" s="223"/>
      <c r="I172" s="223"/>
    </row>
    <row r="173" spans="1:9" ht="21.75">
      <c r="A173" s="225"/>
      <c r="B173" s="216"/>
      <c r="C173" s="226" t="s">
        <v>592</v>
      </c>
      <c r="D173" s="227"/>
      <c r="E173" s="227"/>
      <c r="F173" s="228"/>
      <c r="G173" s="228"/>
      <c r="H173" s="228"/>
      <c r="I173" s="228"/>
    </row>
    <row r="174" spans="1:9" ht="21.75" customHeight="1">
      <c r="A174" s="230" t="s">
        <v>665</v>
      </c>
      <c r="B174" s="231"/>
      <c r="C174" s="232"/>
      <c r="D174" s="233"/>
      <c r="E174" s="234"/>
      <c r="F174" s="235">
        <f>SUM(F7:F173)</f>
        <v>925761609.9300001</v>
      </c>
      <c r="G174" s="220">
        <f>SUM(G7:G173)</f>
        <v>791038040.0600001</v>
      </c>
      <c r="H174" s="235">
        <f>SUM(H7:H173)</f>
        <v>76210550</v>
      </c>
      <c r="I174" s="220">
        <f>SUM(I7:I173)</f>
        <v>69394000</v>
      </c>
    </row>
    <row r="175" spans="1:9" ht="21.75">
      <c r="A175" s="270" t="s">
        <v>613</v>
      </c>
      <c r="B175" s="255"/>
      <c r="C175" s="256"/>
      <c r="D175" s="257"/>
      <c r="E175" s="20"/>
      <c r="F175" s="242"/>
      <c r="G175" s="223"/>
      <c r="H175" s="242"/>
      <c r="I175" s="223"/>
    </row>
    <row r="176" spans="1:9" ht="21.75">
      <c r="A176" s="236" t="s">
        <v>612</v>
      </c>
      <c r="B176" s="237"/>
      <c r="C176" s="238"/>
      <c r="D176" s="239"/>
      <c r="E176" s="240"/>
      <c r="F176" s="241">
        <v>118238467.67</v>
      </c>
      <c r="G176" s="228">
        <v>97746950</v>
      </c>
      <c r="H176" s="241">
        <v>6761800</v>
      </c>
      <c r="I176" s="228">
        <v>2374300</v>
      </c>
    </row>
    <row r="177" spans="1:9" ht="21.75">
      <c r="A177" s="230" t="s">
        <v>666</v>
      </c>
      <c r="B177" s="231"/>
      <c r="C177" s="232"/>
      <c r="D177" s="233"/>
      <c r="E177" s="234"/>
      <c r="F177" s="242">
        <f>SUM(F174:F176)</f>
        <v>1044000077.6</v>
      </c>
      <c r="G177" s="223">
        <f>SUM(G174:G176)</f>
        <v>888784990.0600001</v>
      </c>
      <c r="H177" s="242">
        <f>SUM(H174:H176)</f>
        <v>82972350</v>
      </c>
      <c r="I177" s="223">
        <f>SUM(I174:I176)</f>
        <v>71768300</v>
      </c>
    </row>
    <row r="178" spans="1:9" ht="21.75">
      <c r="A178" s="236" t="s">
        <v>858</v>
      </c>
      <c r="B178" s="237"/>
      <c r="C178" s="238"/>
      <c r="D178" s="239"/>
      <c r="E178" s="240"/>
      <c r="F178" s="242">
        <v>-241453336.4</v>
      </c>
      <c r="G178" s="223">
        <v>-238812199.32</v>
      </c>
      <c r="H178" s="242">
        <v>0</v>
      </c>
      <c r="I178" s="223">
        <v>0</v>
      </c>
    </row>
    <row r="179" spans="1:9" ht="22.5" thickBot="1">
      <c r="A179" s="243" t="s">
        <v>859</v>
      </c>
      <c r="B179" s="244"/>
      <c r="C179" s="245"/>
      <c r="D179" s="246"/>
      <c r="E179" s="247"/>
      <c r="F179" s="248">
        <f>SUM(F177:F178)</f>
        <v>802546741.2</v>
      </c>
      <c r="G179" s="249">
        <f>SUM(G177:G178)</f>
        <v>649972790.74</v>
      </c>
      <c r="H179" s="248">
        <f>SUM(H177:H178)</f>
        <v>82972350</v>
      </c>
      <c r="I179" s="249">
        <f>SUM(I177:I178)</f>
        <v>71768300</v>
      </c>
    </row>
    <row r="180" ht="22.5" thickTop="1">
      <c r="A180" s="59"/>
    </row>
    <row r="181" ht="21.75" customHeight="1">
      <c r="A181" s="259" t="s">
        <v>860</v>
      </c>
    </row>
    <row r="182" spans="1:6" ht="21.75">
      <c r="A182" s="259" t="s">
        <v>594</v>
      </c>
      <c r="D182" s="58"/>
      <c r="E182" s="58"/>
      <c r="F182" s="58"/>
    </row>
    <row r="183" spans="1:6" ht="21.75">
      <c r="A183" s="283" t="s">
        <v>595</v>
      </c>
      <c r="D183" s="16"/>
      <c r="E183" s="58"/>
      <c r="F183" s="58"/>
    </row>
    <row r="184" spans="1:6" ht="21.75">
      <c r="A184" s="259" t="s">
        <v>596</v>
      </c>
      <c r="D184" s="58"/>
      <c r="E184" s="58"/>
      <c r="F184" s="58"/>
    </row>
    <row r="185" spans="1:6" ht="21.75">
      <c r="A185" s="283" t="s">
        <v>597</v>
      </c>
      <c r="D185" s="16"/>
      <c r="E185" s="58"/>
      <c r="F185" s="58"/>
    </row>
    <row r="186" ht="21.75">
      <c r="A186" s="259" t="s">
        <v>593</v>
      </c>
    </row>
    <row r="187" ht="21.75">
      <c r="A187" s="259" t="s">
        <v>614</v>
      </c>
    </row>
    <row r="188" ht="21.75">
      <c r="A188" s="259" t="s">
        <v>861</v>
      </c>
    </row>
    <row r="189" ht="21.75">
      <c r="A189" s="259"/>
    </row>
    <row r="190" ht="21.75">
      <c r="A190" s="259"/>
    </row>
    <row r="191" ht="21.75">
      <c r="A191" s="259"/>
    </row>
    <row r="192" ht="21.75">
      <c r="A192" s="259"/>
    </row>
    <row r="193" ht="21.75">
      <c r="A193" s="259"/>
    </row>
    <row r="194" ht="21.75">
      <c r="A194" s="259"/>
    </row>
    <row r="195" ht="21.75">
      <c r="A195" s="259"/>
    </row>
    <row r="196" ht="21.75">
      <c r="A196" s="259"/>
    </row>
    <row r="197" ht="21.75">
      <c r="A197" s="259"/>
    </row>
    <row r="198" ht="21.75">
      <c r="A198" s="259"/>
    </row>
    <row r="199" ht="21.75">
      <c r="A199" s="259"/>
    </row>
    <row r="200" ht="21.75">
      <c r="A200" s="259"/>
    </row>
    <row r="201" ht="21.75">
      <c r="A201" s="59"/>
    </row>
    <row r="202" spans="1:9" ht="21.75">
      <c r="A202" s="253" t="s">
        <v>671</v>
      </c>
      <c r="B202" s="253"/>
      <c r="C202" s="253"/>
      <c r="D202" s="253"/>
      <c r="E202" s="253"/>
      <c r="F202" s="253"/>
      <c r="G202" s="207"/>
      <c r="H202" s="253"/>
      <c r="I202" s="207"/>
    </row>
    <row r="203" spans="1:9" ht="21.75">
      <c r="A203" s="253"/>
      <c r="B203" s="207"/>
      <c r="C203" s="207"/>
      <c r="D203" s="208"/>
      <c r="E203" s="208"/>
      <c r="F203" s="208"/>
      <c r="G203" s="207"/>
      <c r="H203" s="208"/>
      <c r="I203" s="207"/>
    </row>
    <row r="204" spans="1:9" ht="21.75">
      <c r="A204" s="253" t="s">
        <v>701</v>
      </c>
      <c r="B204" s="253"/>
      <c r="C204" s="253"/>
      <c r="D204" s="253"/>
      <c r="E204" s="253"/>
      <c r="F204" s="253"/>
      <c r="G204" s="207"/>
      <c r="H204" s="253"/>
      <c r="I204" s="207"/>
    </row>
    <row r="205" ht="21.75">
      <c r="A205" s="59"/>
    </row>
    <row r="206" ht="21.75">
      <c r="A206" s="59"/>
    </row>
    <row r="207" ht="21.75">
      <c r="A207" s="59"/>
    </row>
    <row r="208" ht="21.75">
      <c r="A208" s="59"/>
    </row>
    <row r="209" ht="21.75">
      <c r="A209" s="59"/>
    </row>
    <row r="210" ht="21.75">
      <c r="A210" s="59"/>
    </row>
    <row r="211" ht="21.75">
      <c r="A211" s="59"/>
    </row>
    <row r="212" ht="21.75">
      <c r="A212" s="59"/>
    </row>
    <row r="213" ht="21.75">
      <c r="A213" s="59"/>
    </row>
    <row r="214" ht="21.75">
      <c r="A214" s="59"/>
    </row>
    <row r="215" ht="21.75">
      <c r="A215" s="59"/>
    </row>
    <row r="216" ht="21.75">
      <c r="A216" s="59"/>
    </row>
    <row r="217" ht="21.75">
      <c r="A217" s="59"/>
    </row>
    <row r="218" ht="21.75">
      <c r="A218" s="59"/>
    </row>
    <row r="219" ht="21.75">
      <c r="A219" s="59"/>
    </row>
    <row r="220" ht="21.75">
      <c r="A220" s="59"/>
    </row>
    <row r="221" ht="21.75">
      <c r="A221" s="59"/>
    </row>
    <row r="222" ht="21.75">
      <c r="A222" s="59"/>
    </row>
    <row r="223" ht="21.75">
      <c r="A223" s="59"/>
    </row>
    <row r="224" ht="21.75">
      <c r="A224" s="59"/>
    </row>
    <row r="225" ht="21.75">
      <c r="A225" s="59"/>
    </row>
    <row r="226" ht="21.75">
      <c r="A226" s="59"/>
    </row>
    <row r="227" ht="21.75">
      <c r="A227" s="59"/>
    </row>
    <row r="228" ht="21.75">
      <c r="A228" s="59"/>
    </row>
    <row r="229" ht="21.75">
      <c r="A229" s="59"/>
    </row>
    <row r="230" ht="21.75">
      <c r="A230" s="59"/>
    </row>
    <row r="231" ht="21.75">
      <c r="A231" s="59"/>
    </row>
    <row r="232" ht="21.75">
      <c r="A232" s="59"/>
    </row>
    <row r="233" ht="21.75">
      <c r="A233" s="59"/>
    </row>
    <row r="234" ht="21.75">
      <c r="A234" s="59"/>
    </row>
    <row r="235" ht="21.75">
      <c r="A235" s="59"/>
    </row>
    <row r="236" ht="21.75">
      <c r="A236" s="59"/>
    </row>
  </sheetData>
  <mergeCells count="5">
    <mergeCell ref="F167:G167"/>
    <mergeCell ref="F4:G4"/>
    <mergeCell ref="F43:G43"/>
    <mergeCell ref="F85:G85"/>
    <mergeCell ref="F126:G126"/>
  </mergeCells>
  <printOptions/>
  <pageMargins left="0.33" right="0" top="0.5905511811023623" bottom="0.4330708661417323" header="0.3937007874015748" footer="0.35433070866141736"/>
  <pageSetup horizontalDpi="180" verticalDpi="180" orientation="portrait" paperSize="9" scale="85" r:id="rId1"/>
  <rowBreaks count="4" manualBreakCount="4">
    <brk id="40" max="255" man="1"/>
    <brk id="81" max="255" man="1"/>
    <brk id="122" max="255" man="1"/>
    <brk id="1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52"/>
  <sheetViews>
    <sheetView workbookViewId="0" topLeftCell="A1">
      <selection activeCell="A1" sqref="A1"/>
    </sheetView>
  </sheetViews>
  <sheetFormatPr defaultColWidth="9.33203125" defaultRowHeight="21"/>
  <cols>
    <col min="1" max="1" width="35.16015625" style="58" customWidth="1"/>
    <col min="2" max="2" width="6.66015625" style="60" bestFit="1" customWidth="1"/>
    <col min="3" max="3" width="19.16015625" style="58" customWidth="1"/>
    <col min="4" max="4" width="9" style="62" customWidth="1"/>
    <col min="5" max="5" width="8.5" style="62" customWidth="1"/>
    <col min="6" max="6" width="19" style="61" customWidth="1"/>
    <col min="7" max="7" width="19" style="61" bestFit="1" customWidth="1"/>
    <col min="8" max="8" width="3.83203125" style="58" customWidth="1"/>
    <col min="9" max="9" width="11" style="58" customWidth="1"/>
    <col min="10" max="10" width="9.33203125" style="58" customWidth="1"/>
    <col min="11" max="11" width="8.33203125" style="58" customWidth="1"/>
    <col min="12" max="16384" width="9.33203125" style="58" customWidth="1"/>
  </cols>
  <sheetData>
    <row r="1" spans="1:7" ht="19.5" customHeight="1">
      <c r="A1" s="251" t="s">
        <v>299</v>
      </c>
      <c r="B1" s="251"/>
      <c r="C1" s="251"/>
      <c r="D1" s="251"/>
      <c r="E1" s="251"/>
      <c r="F1" s="251"/>
      <c r="G1" s="251"/>
    </row>
    <row r="2" ht="19.5" customHeight="1">
      <c r="A2" s="59"/>
    </row>
    <row r="3" ht="19.5" customHeight="1">
      <c r="A3" s="59" t="s">
        <v>494</v>
      </c>
    </row>
    <row r="4" spans="1:7" s="60" customFormat="1" ht="19.5" customHeight="1">
      <c r="A4" s="10" t="s">
        <v>560</v>
      </c>
      <c r="B4" s="15" t="s">
        <v>865</v>
      </c>
      <c r="C4" s="309" t="s">
        <v>867</v>
      </c>
      <c r="D4" s="309"/>
      <c r="E4" s="309"/>
      <c r="F4" s="310" t="s">
        <v>868</v>
      </c>
      <c r="G4" s="310"/>
    </row>
    <row r="5" spans="1:7" s="60" customFormat="1" ht="19.5" customHeight="1">
      <c r="A5" s="90"/>
      <c r="B5" s="64" t="s">
        <v>866</v>
      </c>
      <c r="C5" s="91"/>
      <c r="D5" s="92"/>
      <c r="E5" s="93"/>
      <c r="F5" s="174" t="s">
        <v>228</v>
      </c>
      <c r="G5" s="174" t="s">
        <v>507</v>
      </c>
    </row>
    <row r="6" spans="1:7" ht="19.5" customHeight="1">
      <c r="A6" s="71" t="s">
        <v>869</v>
      </c>
      <c r="B6" s="15"/>
      <c r="C6" s="94"/>
      <c r="D6" s="86"/>
      <c r="E6" s="11"/>
      <c r="F6" s="66"/>
      <c r="G6" s="66"/>
    </row>
    <row r="7" spans="1:7" ht="19.5" customHeight="1">
      <c r="A7" s="69" t="s">
        <v>870</v>
      </c>
      <c r="B7" s="63">
        <v>5</v>
      </c>
      <c r="C7" s="95" t="s">
        <v>873</v>
      </c>
      <c r="D7" s="96"/>
      <c r="E7" s="97"/>
      <c r="F7" s="67">
        <v>100000000</v>
      </c>
      <c r="G7" s="67">
        <v>100000000</v>
      </c>
    </row>
    <row r="8" spans="1:7" ht="19.5" customHeight="1">
      <c r="A8" s="69" t="s">
        <v>871</v>
      </c>
      <c r="B8" s="63">
        <v>5</v>
      </c>
      <c r="C8" s="95" t="s">
        <v>229</v>
      </c>
      <c r="D8" s="96"/>
      <c r="E8" s="97"/>
      <c r="F8" s="67">
        <v>100000000</v>
      </c>
      <c r="G8" s="67"/>
    </row>
    <row r="9" spans="1:7" ht="19.5" customHeight="1">
      <c r="A9" s="69"/>
      <c r="B9" s="63"/>
      <c r="C9" s="95" t="s">
        <v>874</v>
      </c>
      <c r="D9" s="96"/>
      <c r="E9" s="97"/>
      <c r="F9" s="67"/>
      <c r="G9" s="67">
        <v>346447000</v>
      </c>
    </row>
    <row r="10" spans="1:7" ht="19.5" customHeight="1">
      <c r="A10" s="69" t="s">
        <v>872</v>
      </c>
      <c r="B10" s="63">
        <v>3</v>
      </c>
      <c r="C10" s="261" t="s">
        <v>602</v>
      </c>
      <c r="D10" s="96"/>
      <c r="E10" s="97"/>
      <c r="F10" s="70">
        <v>0</v>
      </c>
      <c r="G10" s="70">
        <v>35000000</v>
      </c>
    </row>
    <row r="11" spans="1:7" ht="19.5" customHeight="1">
      <c r="A11" s="83" t="s">
        <v>665</v>
      </c>
      <c r="B11" s="84"/>
      <c r="C11" s="85"/>
      <c r="D11" s="86"/>
      <c r="E11" s="11"/>
      <c r="F11" s="67">
        <f>SUM(F7:F10)</f>
        <v>200000000</v>
      </c>
      <c r="G11" s="67">
        <f>SUM(G7:G10)</f>
        <v>481447000</v>
      </c>
    </row>
    <row r="12" spans="1:7" ht="19.5" customHeight="1">
      <c r="A12" s="78" t="s">
        <v>875</v>
      </c>
      <c r="B12" s="79"/>
      <c r="C12" s="80"/>
      <c r="D12" s="81"/>
      <c r="E12" s="82"/>
      <c r="F12" s="67">
        <v>0</v>
      </c>
      <c r="G12" s="67">
        <v>-208081.53</v>
      </c>
    </row>
    <row r="13" spans="1:7" ht="19.5" customHeight="1" thickBot="1">
      <c r="A13" s="73" t="s">
        <v>876</v>
      </c>
      <c r="B13" s="74"/>
      <c r="C13" s="75"/>
      <c r="D13" s="76"/>
      <c r="E13" s="77"/>
      <c r="F13" s="99">
        <f>SUM(F11:F12)</f>
        <v>200000000</v>
      </c>
      <c r="G13" s="99">
        <f>SUM(G11:G12)</f>
        <v>481238918.47</v>
      </c>
    </row>
    <row r="14" ht="19.5" customHeight="1" thickTop="1">
      <c r="A14" s="59"/>
    </row>
    <row r="15" ht="19.5" customHeight="1">
      <c r="A15" s="59"/>
    </row>
    <row r="16" ht="19.5" customHeight="1">
      <c r="A16" s="59" t="s">
        <v>758</v>
      </c>
    </row>
    <row r="17" ht="19.5" customHeight="1">
      <c r="A17" s="59" t="s">
        <v>759</v>
      </c>
    </row>
    <row r="18" ht="19.5" customHeight="1">
      <c r="A18" s="59"/>
    </row>
    <row r="19" spans="1:7" ht="19.5" customHeight="1">
      <c r="A19" s="6" t="s">
        <v>560</v>
      </c>
      <c r="B19" s="337"/>
      <c r="C19" s="338" t="s">
        <v>230</v>
      </c>
      <c r="D19" s="338"/>
      <c r="E19" s="338"/>
      <c r="F19" s="310" t="s">
        <v>877</v>
      </c>
      <c r="G19" s="310"/>
    </row>
    <row r="20" spans="1:7" ht="19.5" customHeight="1">
      <c r="A20" s="78"/>
      <c r="B20" s="104"/>
      <c r="C20" s="13" t="s">
        <v>562</v>
      </c>
      <c r="D20" s="310" t="s">
        <v>567</v>
      </c>
      <c r="E20" s="310"/>
      <c r="F20" s="14" t="s">
        <v>562</v>
      </c>
      <c r="G20" s="14" t="s">
        <v>567</v>
      </c>
    </row>
    <row r="21" spans="1:7" ht="19.5" customHeight="1">
      <c r="A21" s="102" t="s">
        <v>878</v>
      </c>
      <c r="B21" s="103"/>
      <c r="C21" s="67">
        <v>600000</v>
      </c>
      <c r="D21" s="300">
        <v>580000</v>
      </c>
      <c r="E21" s="301"/>
      <c r="F21" s="67">
        <v>600000</v>
      </c>
      <c r="G21" s="67">
        <v>336000</v>
      </c>
    </row>
    <row r="22" spans="1:7" ht="19.5" customHeight="1">
      <c r="A22" s="102"/>
      <c r="B22" s="103"/>
      <c r="C22" s="67"/>
      <c r="D22" s="100"/>
      <c r="E22" s="97"/>
      <c r="F22" s="67"/>
      <c r="G22" s="67"/>
    </row>
    <row r="23" spans="1:7" ht="19.5" customHeight="1" thickBot="1">
      <c r="A23" s="302" t="s">
        <v>519</v>
      </c>
      <c r="B23" s="303"/>
      <c r="C23" s="99">
        <f>SUM(C21:C22)</f>
        <v>600000</v>
      </c>
      <c r="D23" s="7">
        <f>SUM(D21:D22)</f>
        <v>580000</v>
      </c>
      <c r="E23" s="8"/>
      <c r="F23" s="99">
        <f>SUM(F21:F22)</f>
        <v>600000</v>
      </c>
      <c r="G23" s="99">
        <f>SUM(G21:G22)</f>
        <v>336000</v>
      </c>
    </row>
    <row r="24" ht="19.5" customHeight="1" thickTop="1">
      <c r="A24" s="59"/>
    </row>
    <row r="25" ht="19.5" customHeight="1">
      <c r="A25" s="59" t="s">
        <v>760</v>
      </c>
    </row>
    <row r="26" ht="19.5" customHeight="1">
      <c r="A26" s="59"/>
    </row>
    <row r="27" spans="1:7" ht="19.5" customHeight="1">
      <c r="A27" s="311" t="s">
        <v>879</v>
      </c>
      <c r="B27" s="311"/>
      <c r="C27" s="311"/>
      <c r="D27" s="312" t="s">
        <v>880</v>
      </c>
      <c r="E27" s="312"/>
      <c r="F27" s="310" t="s">
        <v>868</v>
      </c>
      <c r="G27" s="310"/>
    </row>
    <row r="28" spans="1:7" ht="19.5" customHeight="1">
      <c r="A28" s="78"/>
      <c r="B28" s="79"/>
      <c r="C28" s="80"/>
      <c r="D28" s="101"/>
      <c r="E28" s="82"/>
      <c r="F28" s="174" t="s">
        <v>228</v>
      </c>
      <c r="G28" s="174" t="s">
        <v>507</v>
      </c>
    </row>
    <row r="29" spans="1:7" ht="19.5" customHeight="1">
      <c r="A29" s="83" t="s">
        <v>881</v>
      </c>
      <c r="B29" s="84"/>
      <c r="C29" s="105"/>
      <c r="D29" s="312">
        <v>10</v>
      </c>
      <c r="E29" s="312"/>
      <c r="F29" s="66">
        <v>1000000</v>
      </c>
      <c r="G29" s="66">
        <v>1000000</v>
      </c>
    </row>
    <row r="30" spans="1:7" ht="19.5" customHeight="1">
      <c r="A30" s="102" t="s">
        <v>882</v>
      </c>
      <c r="B30" s="108"/>
      <c r="C30" s="106"/>
      <c r="D30" s="317">
        <v>17.78</v>
      </c>
      <c r="E30" s="317"/>
      <c r="F30" s="67">
        <v>6862600</v>
      </c>
      <c r="G30" s="67">
        <v>6862600</v>
      </c>
    </row>
    <row r="31" spans="1:7" ht="19.5" customHeight="1">
      <c r="A31" s="102" t="s">
        <v>883</v>
      </c>
      <c r="B31" s="108"/>
      <c r="C31" s="106"/>
      <c r="D31" s="317">
        <v>3.08</v>
      </c>
      <c r="E31" s="317"/>
      <c r="F31" s="67">
        <v>4000000</v>
      </c>
      <c r="G31" s="67">
        <v>4000000</v>
      </c>
    </row>
    <row r="32" spans="1:7" ht="19.5" customHeight="1">
      <c r="A32" s="102" t="s">
        <v>884</v>
      </c>
      <c r="B32" s="108"/>
      <c r="C32" s="106"/>
      <c r="D32" s="317">
        <v>10</v>
      </c>
      <c r="E32" s="317"/>
      <c r="F32" s="67">
        <v>3000000</v>
      </c>
      <c r="G32" s="67">
        <v>3000000</v>
      </c>
    </row>
    <row r="33" spans="1:7" ht="19.5" customHeight="1">
      <c r="A33" s="102" t="s">
        <v>885</v>
      </c>
      <c r="B33" s="108"/>
      <c r="C33" s="106"/>
      <c r="D33" s="317">
        <v>1</v>
      </c>
      <c r="E33" s="317"/>
      <c r="F33" s="67">
        <v>750000</v>
      </c>
      <c r="G33" s="67">
        <v>750000</v>
      </c>
    </row>
    <row r="34" spans="1:7" ht="19.5" customHeight="1">
      <c r="A34" s="102" t="s">
        <v>886</v>
      </c>
      <c r="B34" s="108"/>
      <c r="C34" s="106"/>
      <c r="D34" s="317">
        <v>0.01</v>
      </c>
      <c r="E34" s="317"/>
      <c r="F34" s="67">
        <v>100000</v>
      </c>
      <c r="G34" s="67">
        <v>100000</v>
      </c>
    </row>
    <row r="35" spans="1:7" ht="19.5" customHeight="1">
      <c r="A35" s="102" t="s">
        <v>887</v>
      </c>
      <c r="B35" s="108"/>
      <c r="C35" s="106"/>
      <c r="D35" s="317">
        <v>2.83</v>
      </c>
      <c r="E35" s="317"/>
      <c r="F35" s="67">
        <v>5100000</v>
      </c>
      <c r="G35" s="67">
        <v>5100000</v>
      </c>
    </row>
    <row r="36" spans="1:7" ht="19.5" customHeight="1">
      <c r="A36" s="102" t="s">
        <v>888</v>
      </c>
      <c r="B36" s="108"/>
      <c r="C36" s="106"/>
      <c r="D36" s="317">
        <v>0.8</v>
      </c>
      <c r="E36" s="317"/>
      <c r="F36" s="67">
        <v>1625000</v>
      </c>
      <c r="G36" s="67">
        <v>1625000</v>
      </c>
    </row>
    <row r="37" spans="1:7" ht="19.5" customHeight="1">
      <c r="A37" s="78"/>
      <c r="B37" s="79"/>
      <c r="C37" s="107"/>
      <c r="D37" s="101"/>
      <c r="E37" s="82"/>
      <c r="F37" s="70"/>
      <c r="G37" s="70"/>
    </row>
    <row r="38" ht="19.5" customHeight="1">
      <c r="A38" s="59"/>
    </row>
    <row r="39" spans="1:7" ht="19.5" customHeight="1">
      <c r="A39" s="253" t="s">
        <v>671</v>
      </c>
      <c r="B39" s="253"/>
      <c r="C39" s="253"/>
      <c r="D39" s="253"/>
      <c r="E39" s="253"/>
      <c r="F39" s="253"/>
      <c r="G39" s="253"/>
    </row>
    <row r="40" spans="1:7" ht="19.5" customHeight="1">
      <c r="A40" s="253"/>
      <c r="B40" s="207"/>
      <c r="C40" s="207"/>
      <c r="D40" s="208"/>
      <c r="E40" s="208"/>
      <c r="F40" s="208"/>
      <c r="G40" s="208"/>
    </row>
    <row r="41" spans="1:7" ht="19.5" customHeight="1">
      <c r="A41" s="253" t="s">
        <v>701</v>
      </c>
      <c r="B41" s="253"/>
      <c r="C41" s="253"/>
      <c r="D41" s="253"/>
      <c r="E41" s="253"/>
      <c r="F41" s="253"/>
      <c r="G41" s="253"/>
    </row>
    <row r="42" spans="1:7" ht="21.75" customHeight="1">
      <c r="A42" s="251" t="s">
        <v>300</v>
      </c>
      <c r="B42" s="251"/>
      <c r="C42" s="251"/>
      <c r="D42" s="251"/>
      <c r="E42" s="251"/>
      <c r="F42" s="251"/>
      <c r="G42" s="251"/>
    </row>
    <row r="43" ht="21.75" customHeight="1">
      <c r="A43" s="59"/>
    </row>
    <row r="44" ht="21.75" customHeight="1">
      <c r="A44" s="59" t="s">
        <v>761</v>
      </c>
    </row>
    <row r="45" spans="1:7" ht="21" customHeight="1">
      <c r="A45" s="311" t="s">
        <v>879</v>
      </c>
      <c r="B45" s="311"/>
      <c r="C45" s="311"/>
      <c r="D45" s="312" t="s">
        <v>880</v>
      </c>
      <c r="E45" s="312"/>
      <c r="F45" s="310" t="s">
        <v>868</v>
      </c>
      <c r="G45" s="310"/>
    </row>
    <row r="46" spans="1:7" ht="21" customHeight="1">
      <c r="A46" s="78"/>
      <c r="B46" s="79"/>
      <c r="C46" s="80"/>
      <c r="D46" s="101"/>
      <c r="E46" s="82"/>
      <c r="F46" s="174" t="s">
        <v>228</v>
      </c>
      <c r="G46" s="174" t="s">
        <v>507</v>
      </c>
    </row>
    <row r="47" spans="1:7" ht="21" customHeight="1">
      <c r="A47" s="83" t="s">
        <v>889</v>
      </c>
      <c r="B47" s="84"/>
      <c r="C47" s="105"/>
      <c r="D47" s="312">
        <v>5.74</v>
      </c>
      <c r="E47" s="312"/>
      <c r="F47" s="66">
        <v>2010000</v>
      </c>
      <c r="G47" s="66">
        <v>2010000</v>
      </c>
    </row>
    <row r="48" spans="1:7" ht="21" customHeight="1">
      <c r="A48" s="102" t="s">
        <v>890</v>
      </c>
      <c r="B48" s="108"/>
      <c r="C48" s="106"/>
      <c r="D48" s="317">
        <v>5</v>
      </c>
      <c r="E48" s="317"/>
      <c r="F48" s="67">
        <v>0</v>
      </c>
      <c r="G48" s="67">
        <v>3010800</v>
      </c>
    </row>
    <row r="49" spans="1:7" ht="21" customHeight="1">
      <c r="A49" s="102" t="s">
        <v>891</v>
      </c>
      <c r="B49" s="108"/>
      <c r="C49" s="106"/>
      <c r="D49" s="317">
        <v>0.17</v>
      </c>
      <c r="E49" s="317"/>
      <c r="F49" s="67">
        <v>2000000</v>
      </c>
      <c r="G49" s="67">
        <v>2000000</v>
      </c>
    </row>
    <row r="50" spans="1:7" ht="21" customHeight="1">
      <c r="A50" s="102" t="s">
        <v>892</v>
      </c>
      <c r="B50" s="108"/>
      <c r="C50" s="106"/>
      <c r="D50" s="317">
        <v>5</v>
      </c>
      <c r="E50" s="317"/>
      <c r="F50" s="67">
        <v>17999800</v>
      </c>
      <c r="G50" s="67">
        <v>17999800</v>
      </c>
    </row>
    <row r="51" spans="1:7" ht="21" customHeight="1">
      <c r="A51" s="102" t="s">
        <v>893</v>
      </c>
      <c r="B51" s="108"/>
      <c r="C51" s="106"/>
      <c r="D51" s="317">
        <v>0.69</v>
      </c>
      <c r="E51" s="317"/>
      <c r="F51" s="67">
        <v>1257500</v>
      </c>
      <c r="G51" s="67">
        <v>1257500</v>
      </c>
    </row>
    <row r="52" spans="1:7" ht="21" customHeight="1">
      <c r="A52" s="102" t="s">
        <v>894</v>
      </c>
      <c r="B52" s="108"/>
      <c r="C52" s="106"/>
      <c r="D52" s="317">
        <v>0.58</v>
      </c>
      <c r="E52" s="317"/>
      <c r="F52" s="67">
        <v>4500000</v>
      </c>
      <c r="G52" s="67">
        <v>4500000</v>
      </c>
    </row>
    <row r="53" spans="1:7" ht="21" customHeight="1">
      <c r="A53" s="102" t="s">
        <v>895</v>
      </c>
      <c r="B53" s="108"/>
      <c r="C53" s="106"/>
      <c r="D53" s="317">
        <v>6</v>
      </c>
      <c r="E53" s="317"/>
      <c r="F53" s="67">
        <v>1800000</v>
      </c>
      <c r="G53" s="67">
        <v>1800000</v>
      </c>
    </row>
    <row r="54" spans="1:7" ht="21" customHeight="1">
      <c r="A54" s="102" t="s">
        <v>896</v>
      </c>
      <c r="B54" s="108"/>
      <c r="C54" s="106"/>
      <c r="D54" s="317">
        <v>6.92</v>
      </c>
      <c r="E54" s="317"/>
      <c r="F54" s="67">
        <v>4500000</v>
      </c>
      <c r="G54" s="67">
        <v>4500000</v>
      </c>
    </row>
    <row r="55" spans="1:7" ht="21" customHeight="1">
      <c r="A55" s="102" t="s">
        <v>897</v>
      </c>
      <c r="B55" s="108"/>
      <c r="C55" s="106"/>
      <c r="D55" s="317">
        <v>9</v>
      </c>
      <c r="E55" s="317"/>
      <c r="F55" s="67">
        <v>1814256</v>
      </c>
      <c r="G55" s="67">
        <v>1814256</v>
      </c>
    </row>
    <row r="56" spans="1:7" ht="21" customHeight="1">
      <c r="A56" s="102" t="s">
        <v>898</v>
      </c>
      <c r="B56" s="108"/>
      <c r="C56" s="106"/>
      <c r="D56" s="317">
        <v>2.25</v>
      </c>
      <c r="E56" s="317"/>
      <c r="F56" s="67">
        <v>1800000</v>
      </c>
      <c r="G56" s="67">
        <v>1800000</v>
      </c>
    </row>
    <row r="57" spans="1:7" ht="21" customHeight="1">
      <c r="A57" s="102" t="s">
        <v>899</v>
      </c>
      <c r="B57" s="108"/>
      <c r="C57" s="106"/>
      <c r="D57" s="317">
        <v>17.76</v>
      </c>
      <c r="E57" s="317"/>
      <c r="F57" s="67">
        <v>67500000</v>
      </c>
      <c r="G57" s="67">
        <v>67500000</v>
      </c>
    </row>
    <row r="58" spans="1:7" ht="21" customHeight="1">
      <c r="A58" s="102" t="s">
        <v>598</v>
      </c>
      <c r="B58" s="108"/>
      <c r="C58" s="106"/>
      <c r="D58" s="317">
        <v>0.79</v>
      </c>
      <c r="E58" s="317"/>
      <c r="F58" s="67">
        <v>6250000</v>
      </c>
      <c r="G58" s="67">
        <v>6250000</v>
      </c>
    </row>
    <row r="59" spans="1:7" ht="21" customHeight="1">
      <c r="A59" s="102" t="s">
        <v>900</v>
      </c>
      <c r="B59" s="108"/>
      <c r="C59" s="106"/>
      <c r="D59" s="317">
        <v>7.5</v>
      </c>
      <c r="E59" s="317"/>
      <c r="F59" s="67">
        <v>1517400</v>
      </c>
      <c r="G59" s="67">
        <v>1517400</v>
      </c>
    </row>
    <row r="60" spans="1:7" ht="21" customHeight="1">
      <c r="A60" s="102" t="s">
        <v>901</v>
      </c>
      <c r="B60" s="108"/>
      <c r="C60" s="106"/>
      <c r="D60" s="317">
        <v>5</v>
      </c>
      <c r="E60" s="317"/>
      <c r="F60" s="67">
        <v>250000</v>
      </c>
      <c r="G60" s="67">
        <v>250000</v>
      </c>
    </row>
    <row r="61" spans="1:7" ht="21" customHeight="1">
      <c r="A61" s="102" t="s">
        <v>902</v>
      </c>
      <c r="B61" s="108"/>
      <c r="C61" s="106"/>
      <c r="D61" s="317">
        <v>15</v>
      </c>
      <c r="E61" s="317"/>
      <c r="F61" s="67">
        <v>300000</v>
      </c>
      <c r="G61" s="67">
        <v>300000</v>
      </c>
    </row>
    <row r="62" spans="1:7" ht="21" customHeight="1">
      <c r="A62" s="102" t="s">
        <v>903</v>
      </c>
      <c r="B62" s="108"/>
      <c r="C62" s="106"/>
      <c r="D62" s="317">
        <v>10.62</v>
      </c>
      <c r="E62" s="317"/>
      <c r="F62" s="67">
        <v>15930000</v>
      </c>
      <c r="G62" s="67">
        <v>15930000</v>
      </c>
    </row>
    <row r="63" spans="1:7" ht="21" customHeight="1">
      <c r="A63" s="102" t="s">
        <v>904</v>
      </c>
      <c r="B63" s="108"/>
      <c r="C63" s="106"/>
      <c r="D63" s="317">
        <v>9.93</v>
      </c>
      <c r="E63" s="317"/>
      <c r="F63" s="67">
        <v>3060316.7</v>
      </c>
      <c r="G63" s="67">
        <v>3060316.7</v>
      </c>
    </row>
    <row r="64" spans="1:7" ht="21" customHeight="1">
      <c r="A64" s="102" t="s">
        <v>599</v>
      </c>
      <c r="B64" s="108"/>
      <c r="C64" s="106"/>
      <c r="D64" s="317">
        <v>6</v>
      </c>
      <c r="E64" s="317"/>
      <c r="F64" s="67">
        <v>18000000</v>
      </c>
      <c r="G64" s="67">
        <v>18000000</v>
      </c>
    </row>
    <row r="65" spans="1:7" ht="21" customHeight="1">
      <c r="A65" s="102" t="s">
        <v>906</v>
      </c>
      <c r="B65" s="108"/>
      <c r="C65" s="106"/>
      <c r="D65" s="317">
        <v>1.67</v>
      </c>
      <c r="E65" s="317"/>
      <c r="F65" s="67">
        <v>1000000</v>
      </c>
      <c r="G65" s="67">
        <v>1000000</v>
      </c>
    </row>
    <row r="66" spans="1:7" ht="21" customHeight="1">
      <c r="A66" s="102" t="s">
        <v>907</v>
      </c>
      <c r="B66" s="108"/>
      <c r="C66" s="106"/>
      <c r="D66" s="317">
        <v>0.06</v>
      </c>
      <c r="E66" s="317"/>
      <c r="F66" s="67">
        <v>200000</v>
      </c>
      <c r="G66" s="67">
        <v>200000</v>
      </c>
    </row>
    <row r="67" spans="1:7" ht="21" customHeight="1">
      <c r="A67" s="102" t="s">
        <v>908</v>
      </c>
      <c r="B67" s="108"/>
      <c r="C67" s="106"/>
      <c r="D67" s="317">
        <v>5</v>
      </c>
      <c r="E67" s="317"/>
      <c r="F67" s="67">
        <v>1500000</v>
      </c>
      <c r="G67" s="67">
        <v>1500000</v>
      </c>
    </row>
    <row r="68" spans="1:7" ht="21" customHeight="1">
      <c r="A68" s="102" t="s">
        <v>0</v>
      </c>
      <c r="B68" s="108"/>
      <c r="C68" s="106"/>
      <c r="D68" s="299">
        <v>0.0625</v>
      </c>
      <c r="E68" s="299"/>
      <c r="F68" s="67">
        <v>150000</v>
      </c>
      <c r="G68" s="67">
        <v>150000</v>
      </c>
    </row>
    <row r="69" spans="1:7" ht="21" customHeight="1">
      <c r="A69" s="102" t="s">
        <v>1</v>
      </c>
      <c r="B69" s="108"/>
      <c r="C69" s="106"/>
      <c r="D69" s="317">
        <v>0.22</v>
      </c>
      <c r="E69" s="317"/>
      <c r="F69" s="67">
        <v>1250000</v>
      </c>
      <c r="G69" s="67">
        <v>1250000</v>
      </c>
    </row>
    <row r="70" spans="1:7" ht="21" customHeight="1">
      <c r="A70" s="102" t="s">
        <v>2</v>
      </c>
      <c r="B70" s="108"/>
      <c r="C70" s="106"/>
      <c r="D70" s="317">
        <v>3.71</v>
      </c>
      <c r="E70" s="317"/>
      <c r="F70" s="67">
        <v>0</v>
      </c>
      <c r="G70" s="67">
        <v>15491517.67</v>
      </c>
    </row>
    <row r="71" spans="1:7" ht="21" customHeight="1">
      <c r="A71" s="102" t="s">
        <v>3</v>
      </c>
      <c r="B71" s="108"/>
      <c r="C71" s="106"/>
      <c r="D71" s="317">
        <v>5</v>
      </c>
      <c r="E71" s="317"/>
      <c r="F71" s="67">
        <v>3000000</v>
      </c>
      <c r="G71" s="67">
        <v>3000000</v>
      </c>
    </row>
    <row r="72" spans="1:7" ht="21" customHeight="1">
      <c r="A72" s="102" t="s">
        <v>4</v>
      </c>
      <c r="B72" s="108"/>
      <c r="C72" s="106"/>
      <c r="D72" s="317">
        <v>2.3</v>
      </c>
      <c r="E72" s="317"/>
      <c r="F72" s="67">
        <v>1634840</v>
      </c>
      <c r="G72" s="67">
        <v>1634840</v>
      </c>
    </row>
    <row r="73" spans="1:7" ht="21" customHeight="1">
      <c r="A73" s="102" t="s">
        <v>5</v>
      </c>
      <c r="B73" s="108"/>
      <c r="C73" s="106"/>
      <c r="D73" s="317">
        <v>5.8</v>
      </c>
      <c r="E73" s="317"/>
      <c r="F73" s="67">
        <v>17400000</v>
      </c>
      <c r="G73" s="67">
        <v>17400000</v>
      </c>
    </row>
    <row r="74" spans="1:7" ht="21" customHeight="1">
      <c r="A74" s="102" t="s">
        <v>6</v>
      </c>
      <c r="B74" s="108"/>
      <c r="C74" s="106"/>
      <c r="D74" s="317">
        <v>12.5</v>
      </c>
      <c r="E74" s="317"/>
      <c r="F74" s="67">
        <v>22500000</v>
      </c>
      <c r="G74" s="67">
        <v>22500000</v>
      </c>
    </row>
    <row r="75" spans="1:7" ht="21.75" customHeight="1">
      <c r="A75" s="78"/>
      <c r="B75" s="79"/>
      <c r="C75" s="107"/>
      <c r="D75" s="101"/>
      <c r="E75" s="82"/>
      <c r="F75" s="70"/>
      <c r="G75" s="70"/>
    </row>
    <row r="76" ht="21.75" customHeight="1">
      <c r="A76" s="59"/>
    </row>
    <row r="77" spans="1:7" ht="21.75" customHeight="1">
      <c r="A77" s="253" t="s">
        <v>671</v>
      </c>
      <c r="B77" s="253"/>
      <c r="C77" s="253"/>
      <c r="D77" s="253"/>
      <c r="E77" s="253"/>
      <c r="F77" s="253"/>
      <c r="G77" s="253"/>
    </row>
    <row r="78" spans="1:7" ht="21.75" customHeight="1">
      <c r="A78" s="253"/>
      <c r="B78" s="207"/>
      <c r="C78" s="207"/>
      <c r="D78" s="208"/>
      <c r="E78" s="208"/>
      <c r="F78" s="208"/>
      <c r="G78" s="208"/>
    </row>
    <row r="79" spans="1:7" ht="21.75" customHeight="1">
      <c r="A79" s="253" t="s">
        <v>701</v>
      </c>
      <c r="B79" s="253"/>
      <c r="C79" s="253"/>
      <c r="D79" s="253"/>
      <c r="E79" s="253"/>
      <c r="F79" s="253"/>
      <c r="G79" s="253"/>
    </row>
    <row r="80" spans="1:7" ht="21.75">
      <c r="A80" s="251" t="s">
        <v>301</v>
      </c>
      <c r="B80" s="251"/>
      <c r="C80" s="251"/>
      <c r="D80" s="251"/>
      <c r="E80" s="251"/>
      <c r="F80" s="251"/>
      <c r="G80" s="251"/>
    </row>
    <row r="81" ht="21.75">
      <c r="A81" s="59"/>
    </row>
    <row r="82" ht="21.75">
      <c r="A82" s="59" t="s">
        <v>761</v>
      </c>
    </row>
    <row r="83" spans="1:7" ht="21" customHeight="1">
      <c r="A83" s="311" t="s">
        <v>879</v>
      </c>
      <c r="B83" s="311"/>
      <c r="C83" s="311"/>
      <c r="D83" s="312" t="s">
        <v>880</v>
      </c>
      <c r="E83" s="312"/>
      <c r="F83" s="310" t="s">
        <v>868</v>
      </c>
      <c r="G83" s="310"/>
    </row>
    <row r="84" spans="1:7" ht="21" customHeight="1">
      <c r="A84" s="78"/>
      <c r="B84" s="79"/>
      <c r="C84" s="80"/>
      <c r="D84" s="101"/>
      <c r="E84" s="82"/>
      <c r="F84" s="174" t="s">
        <v>228</v>
      </c>
      <c r="G84" s="174" t="s">
        <v>507</v>
      </c>
    </row>
    <row r="85" spans="1:7" ht="21.75">
      <c r="A85" s="83" t="s">
        <v>16</v>
      </c>
      <c r="B85" s="84"/>
      <c r="C85" s="85"/>
      <c r="D85" s="315">
        <v>5</v>
      </c>
      <c r="E85" s="316"/>
      <c r="F85" s="87">
        <v>1750000</v>
      </c>
      <c r="G85" s="66">
        <v>1750000</v>
      </c>
    </row>
    <row r="86" spans="1:7" ht="21.75">
      <c r="A86" s="102" t="s">
        <v>17</v>
      </c>
      <c r="B86" s="108"/>
      <c r="C86" s="109"/>
      <c r="D86" s="313">
        <v>1.25</v>
      </c>
      <c r="E86" s="314"/>
      <c r="F86" s="89">
        <v>7875000</v>
      </c>
      <c r="G86" s="67">
        <v>7875000</v>
      </c>
    </row>
    <row r="87" spans="1:7" ht="21.75">
      <c r="A87" s="102" t="s">
        <v>18</v>
      </c>
      <c r="B87" s="108"/>
      <c r="C87" s="109"/>
      <c r="D87" s="313">
        <v>3</v>
      </c>
      <c r="E87" s="314"/>
      <c r="F87" s="89">
        <v>6300000</v>
      </c>
      <c r="G87" s="67">
        <v>6300000</v>
      </c>
    </row>
    <row r="88" spans="1:7" ht="21.75">
      <c r="A88" s="102" t="s">
        <v>19</v>
      </c>
      <c r="B88" s="108"/>
      <c r="C88" s="109"/>
      <c r="D88" s="313">
        <v>8</v>
      </c>
      <c r="E88" s="314"/>
      <c r="F88" s="89">
        <v>52000000</v>
      </c>
      <c r="G88" s="67">
        <v>52000000</v>
      </c>
    </row>
    <row r="89" spans="1:7" ht="21.75">
      <c r="A89" s="102" t="s">
        <v>20</v>
      </c>
      <c r="B89" s="108"/>
      <c r="C89" s="109"/>
      <c r="D89" s="313">
        <v>5</v>
      </c>
      <c r="E89" s="314"/>
      <c r="F89" s="89">
        <v>1000000</v>
      </c>
      <c r="G89" s="67">
        <v>0</v>
      </c>
    </row>
    <row r="90" spans="1:7" ht="21.75">
      <c r="A90" s="102" t="s">
        <v>22</v>
      </c>
      <c r="B90" s="108"/>
      <c r="C90" s="109"/>
      <c r="D90" s="313">
        <v>14</v>
      </c>
      <c r="E90" s="314"/>
      <c r="F90" s="89">
        <v>840000</v>
      </c>
      <c r="G90" s="67">
        <v>0</v>
      </c>
    </row>
    <row r="91" spans="1:7" ht="21.75">
      <c r="A91" s="102" t="s">
        <v>21</v>
      </c>
      <c r="B91" s="108"/>
      <c r="C91" s="109"/>
      <c r="D91" s="313">
        <v>10</v>
      </c>
      <c r="E91" s="314"/>
      <c r="F91" s="70">
        <v>1500000</v>
      </c>
      <c r="G91" s="70">
        <v>0</v>
      </c>
    </row>
    <row r="92" spans="1:7" ht="21.75">
      <c r="A92" s="83" t="s">
        <v>23</v>
      </c>
      <c r="B92" s="84"/>
      <c r="C92" s="85"/>
      <c r="D92" s="86"/>
      <c r="E92" s="11"/>
      <c r="F92" s="89">
        <f>SUM(F29:F91)</f>
        <v>292826712.7</v>
      </c>
      <c r="G92" s="67">
        <f>SUM(G29:G91)</f>
        <v>307989030.37</v>
      </c>
    </row>
    <row r="93" spans="1:7" ht="21.75">
      <c r="A93" s="78" t="s">
        <v>24</v>
      </c>
      <c r="B93" s="79"/>
      <c r="C93" s="80"/>
      <c r="D93" s="81"/>
      <c r="E93" s="82"/>
      <c r="F93" s="88">
        <v>-87724393.68</v>
      </c>
      <c r="G93" s="70">
        <v>-83550442</v>
      </c>
    </row>
    <row r="94" spans="1:7" ht="22.5" thickBot="1">
      <c r="A94" s="78" t="s">
        <v>859</v>
      </c>
      <c r="B94" s="79"/>
      <c r="C94" s="80"/>
      <c r="D94" s="81"/>
      <c r="E94" s="82"/>
      <c r="F94" s="99">
        <f>SUM(F92:F93)</f>
        <v>205102319.01999998</v>
      </c>
      <c r="G94" s="99">
        <f>SUM(G92:G93)</f>
        <v>224438588.37</v>
      </c>
    </row>
    <row r="95" ht="22.5" thickTop="1">
      <c r="A95" s="59"/>
    </row>
    <row r="96" ht="21.75">
      <c r="A96" s="59" t="s">
        <v>495</v>
      </c>
    </row>
    <row r="97" ht="21.75">
      <c r="A97" s="59"/>
    </row>
    <row r="98" spans="1:7" ht="21.75">
      <c r="A98" s="10" t="s">
        <v>560</v>
      </c>
      <c r="B98" s="15" t="s">
        <v>865</v>
      </c>
      <c r="C98" s="309" t="s">
        <v>867</v>
      </c>
      <c r="D98" s="309"/>
      <c r="E98" s="309"/>
      <c r="F98" s="310" t="s">
        <v>868</v>
      </c>
      <c r="G98" s="310"/>
    </row>
    <row r="99" spans="1:7" ht="21.75">
      <c r="A99" s="90"/>
      <c r="B99" s="64" t="s">
        <v>866</v>
      </c>
      <c r="C99" s="91"/>
      <c r="D99" s="92"/>
      <c r="E99" s="93"/>
      <c r="F99" s="174" t="s">
        <v>342</v>
      </c>
      <c r="G99" s="174" t="s">
        <v>218</v>
      </c>
    </row>
    <row r="100" spans="1:7" ht="21.75">
      <c r="A100" s="71" t="s">
        <v>25</v>
      </c>
      <c r="B100" s="15"/>
      <c r="C100" s="94"/>
      <c r="D100" s="86"/>
      <c r="E100" s="11"/>
      <c r="F100" s="66"/>
      <c r="G100" s="66"/>
    </row>
    <row r="101" spans="1:7" ht="21.75">
      <c r="A101" s="69" t="s">
        <v>26</v>
      </c>
      <c r="B101" s="63">
        <v>7</v>
      </c>
      <c r="C101" s="95" t="s">
        <v>27</v>
      </c>
      <c r="D101" s="96"/>
      <c r="E101" s="97"/>
      <c r="F101" s="67">
        <v>5100000</v>
      </c>
      <c r="G101" s="67">
        <v>5100000</v>
      </c>
    </row>
    <row r="102" spans="1:7" ht="21.75">
      <c r="A102" s="69" t="s">
        <v>869</v>
      </c>
      <c r="B102" s="63"/>
      <c r="C102" s="95"/>
      <c r="D102" s="96"/>
      <c r="E102" s="97"/>
      <c r="F102" s="67"/>
      <c r="G102" s="67"/>
    </row>
    <row r="103" spans="1:7" ht="21.75">
      <c r="A103" s="69" t="s">
        <v>28</v>
      </c>
      <c r="B103" s="63" t="s">
        <v>29</v>
      </c>
      <c r="C103" s="95" t="s">
        <v>90</v>
      </c>
      <c r="D103" s="96"/>
      <c r="E103" s="97"/>
      <c r="F103" s="67">
        <v>100000000</v>
      </c>
      <c r="G103" s="67">
        <v>100000000</v>
      </c>
    </row>
    <row r="104" spans="1:7" ht="21.75">
      <c r="A104" s="69"/>
      <c r="B104" s="63"/>
      <c r="C104" s="98" t="s">
        <v>600</v>
      </c>
      <c r="D104" s="96"/>
      <c r="E104" s="97"/>
      <c r="F104" s="67"/>
      <c r="G104" s="67"/>
    </row>
    <row r="105" spans="1:7" ht="21.75">
      <c r="A105" s="102"/>
      <c r="B105" s="63"/>
      <c r="C105" s="260" t="s">
        <v>601</v>
      </c>
      <c r="D105" s="96"/>
      <c r="E105" s="97"/>
      <c r="F105" s="67"/>
      <c r="G105" s="67"/>
    </row>
    <row r="106" spans="1:7" ht="21.75">
      <c r="A106" s="102" t="s">
        <v>91</v>
      </c>
      <c r="B106" s="63" t="s">
        <v>92</v>
      </c>
      <c r="C106" s="110" t="s">
        <v>93</v>
      </c>
      <c r="D106" s="96"/>
      <c r="E106" s="97"/>
      <c r="F106" s="67">
        <v>20000000</v>
      </c>
      <c r="G106" s="67">
        <v>20000000</v>
      </c>
    </row>
    <row r="107" spans="1:7" ht="21.75">
      <c r="A107" s="102"/>
      <c r="B107" s="64"/>
      <c r="C107" s="110"/>
      <c r="D107" s="96"/>
      <c r="E107" s="97"/>
      <c r="F107" s="70"/>
      <c r="G107" s="70"/>
    </row>
    <row r="108" spans="1:7" ht="22.5" thickBot="1">
      <c r="A108" s="73" t="s">
        <v>94</v>
      </c>
      <c r="B108" s="74"/>
      <c r="C108" s="75"/>
      <c r="D108" s="76"/>
      <c r="E108" s="77"/>
      <c r="F108" s="99">
        <f>SUM(F101:F107)</f>
        <v>125100000</v>
      </c>
      <c r="G108" s="99">
        <f>SUM(G101:G107)</f>
        <v>125100000</v>
      </c>
    </row>
    <row r="109" ht="22.5" thickTop="1">
      <c r="A109" s="59"/>
    </row>
    <row r="110" ht="21.75">
      <c r="A110" s="59"/>
    </row>
    <row r="111" ht="21.75">
      <c r="A111" s="59"/>
    </row>
    <row r="112" ht="21.75">
      <c r="A112" s="59"/>
    </row>
    <row r="113" spans="1:7" ht="21.75">
      <c r="A113" s="253" t="s">
        <v>671</v>
      </c>
      <c r="B113" s="253"/>
      <c r="C113" s="253"/>
      <c r="D113" s="253"/>
      <c r="E113" s="253"/>
      <c r="F113" s="253"/>
      <c r="G113" s="253"/>
    </row>
    <row r="114" spans="1:7" ht="21.75">
      <c r="A114" s="253"/>
      <c r="B114" s="207"/>
      <c r="C114" s="207"/>
      <c r="D114" s="208"/>
      <c r="E114" s="208"/>
      <c r="F114" s="208"/>
      <c r="G114" s="208"/>
    </row>
    <row r="115" spans="1:7" ht="21.75">
      <c r="A115" s="253" t="s">
        <v>701</v>
      </c>
      <c r="B115" s="253"/>
      <c r="C115" s="253"/>
      <c r="D115" s="253"/>
      <c r="E115" s="253"/>
      <c r="F115" s="253"/>
      <c r="G115" s="253"/>
    </row>
    <row r="116" ht="21.75">
      <c r="A116" s="59"/>
    </row>
    <row r="117" ht="21.75">
      <c r="A117" s="59"/>
    </row>
    <row r="118" ht="21.75">
      <c r="A118" s="59"/>
    </row>
    <row r="119" ht="21.75">
      <c r="A119" s="59"/>
    </row>
    <row r="120" ht="21.75">
      <c r="A120" s="59"/>
    </row>
    <row r="121" ht="21.75">
      <c r="A121" s="59"/>
    </row>
    <row r="122" ht="21.75">
      <c r="A122" s="59"/>
    </row>
    <row r="123" ht="21.75">
      <c r="A123" s="59"/>
    </row>
    <row r="124" ht="21.75">
      <c r="A124" s="59"/>
    </row>
    <row r="125" ht="21.75">
      <c r="A125" s="59"/>
    </row>
    <row r="126" ht="21.75">
      <c r="A126" s="59"/>
    </row>
    <row r="127" ht="21.75">
      <c r="A127" s="59"/>
    </row>
    <row r="128" ht="21.75">
      <c r="A128" s="59"/>
    </row>
    <row r="129" ht="21.75">
      <c r="A129" s="59"/>
    </row>
    <row r="130" ht="21.75">
      <c r="A130" s="59"/>
    </row>
    <row r="131" ht="21.75">
      <c r="A131" s="59"/>
    </row>
    <row r="132" ht="21.75">
      <c r="A132" s="59"/>
    </row>
    <row r="133" ht="21.75">
      <c r="A133" s="59"/>
    </row>
    <row r="134" ht="21.75">
      <c r="A134" s="59"/>
    </row>
    <row r="135" ht="21.75">
      <c r="A135" s="59"/>
    </row>
    <row r="136" ht="21.75">
      <c r="A136" s="59"/>
    </row>
    <row r="137" ht="21.75">
      <c r="A137" s="59"/>
    </row>
    <row r="138" ht="21.75">
      <c r="A138" s="59"/>
    </row>
    <row r="139" ht="21.75">
      <c r="A139" s="59"/>
    </row>
    <row r="140" ht="21.75">
      <c r="A140" s="59"/>
    </row>
    <row r="141" ht="21.75">
      <c r="A141" s="59"/>
    </row>
    <row r="142" ht="21.75">
      <c r="A142" s="59"/>
    </row>
    <row r="143" ht="21.75">
      <c r="A143" s="59"/>
    </row>
    <row r="144" ht="21.75">
      <c r="A144" s="59"/>
    </row>
    <row r="145" ht="21.75">
      <c r="A145" s="59"/>
    </row>
    <row r="146" ht="21.75">
      <c r="A146" s="59"/>
    </row>
    <row r="147" ht="21.75">
      <c r="A147" s="59"/>
    </row>
    <row r="148" ht="21.75">
      <c r="A148" s="59"/>
    </row>
    <row r="149" ht="21.75">
      <c r="A149" s="59"/>
    </row>
    <row r="150" ht="21.75">
      <c r="A150" s="59"/>
    </row>
    <row r="151" ht="21.75">
      <c r="A151" s="59"/>
    </row>
    <row r="152" ht="21.75">
      <c r="A152" s="59"/>
    </row>
  </sheetData>
  <mergeCells count="63">
    <mergeCell ref="C4:E4"/>
    <mergeCell ref="F4:G4"/>
    <mergeCell ref="A19:B19"/>
    <mergeCell ref="C19:E19"/>
    <mergeCell ref="F19:G19"/>
    <mergeCell ref="D20:E20"/>
    <mergeCell ref="D21:E21"/>
    <mergeCell ref="A23:B23"/>
    <mergeCell ref="D23:E23"/>
    <mergeCell ref="A27:C27"/>
    <mergeCell ref="D27:E27"/>
    <mergeCell ref="F27:G27"/>
    <mergeCell ref="D29:E29"/>
    <mergeCell ref="D34:E34"/>
    <mergeCell ref="D35:E35"/>
    <mergeCell ref="D36:E36"/>
    <mergeCell ref="D30:E30"/>
    <mergeCell ref="D31:E31"/>
    <mergeCell ref="D32:E32"/>
    <mergeCell ref="D33:E33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62:E62"/>
    <mergeCell ref="D63:E63"/>
    <mergeCell ref="D64:E64"/>
    <mergeCell ref="D59:E59"/>
    <mergeCell ref="D60:E60"/>
    <mergeCell ref="D61:E61"/>
    <mergeCell ref="D65:E65"/>
    <mergeCell ref="D66:E66"/>
    <mergeCell ref="D67:E67"/>
    <mergeCell ref="D68:E68"/>
    <mergeCell ref="D73:E73"/>
    <mergeCell ref="D74:E74"/>
    <mergeCell ref="D69:E69"/>
    <mergeCell ref="D70:E70"/>
    <mergeCell ref="D71:E71"/>
    <mergeCell ref="D72:E72"/>
    <mergeCell ref="D91:E91"/>
    <mergeCell ref="D85:E85"/>
    <mergeCell ref="D86:E86"/>
    <mergeCell ref="D87:E87"/>
    <mergeCell ref="D88:E88"/>
    <mergeCell ref="C98:E98"/>
    <mergeCell ref="F98:G98"/>
    <mergeCell ref="A45:C45"/>
    <mergeCell ref="D45:E45"/>
    <mergeCell ref="F45:G45"/>
    <mergeCell ref="A83:C83"/>
    <mergeCell ref="D83:E83"/>
    <mergeCell ref="F83:G83"/>
    <mergeCell ref="D89:E89"/>
    <mergeCell ref="D90:E90"/>
  </mergeCells>
  <printOptions/>
  <pageMargins left="0.4330708661417323" right="0" top="0.45" bottom="0.3" header="0" footer="0"/>
  <pageSetup horizontalDpi="180" verticalDpi="180" orientation="portrait" paperSize="9" r:id="rId1"/>
  <rowBreaks count="2" manualBreakCount="2">
    <brk id="41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5ab003</cp:lastModifiedBy>
  <cp:lastPrinted>2002-08-13T03:31:14Z</cp:lastPrinted>
  <dcterms:created xsi:type="dcterms:W3CDTF">2002-05-20T10:00:44Z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